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kszkurlat\Desktop\Programy 2025\"/>
    </mc:Choice>
  </mc:AlternateContent>
  <bookViews>
    <workbookView xWindow="-120" yWindow="-120" windowWidth="29040" windowHeight="15840" tabRatio="925" activeTab="1"/>
  </bookViews>
  <sheets>
    <sheet name="START" sheetId="1" r:id="rId1"/>
    <sheet name="WNIOSEK" sheetId="4" r:id="rId2"/>
    <sheet name="Zał. 1" sheetId="5" r:id="rId3"/>
    <sheet name="Zał. 2" sheetId="6" r:id="rId4"/>
    <sheet name="Zał. 3" sheetId="7" r:id="rId5"/>
    <sheet name="Zał. 7" sheetId="8" r:id="rId6"/>
    <sheet name="Zał. 8" sheetId="10" r:id="rId7"/>
    <sheet name="Zał. 9" sheetId="11" r:id="rId8"/>
    <sheet name="Zał. 10" sheetId="12" r:id="rId9"/>
    <sheet name="Zał. 11" sheetId="14" r:id="rId10"/>
    <sheet name="Zał. 12" sheetId="15" r:id="rId11"/>
    <sheet name="Zał. 13" sheetId="16" r:id="rId12"/>
    <sheet name="Zał. 15" sheetId="17" r:id="rId13"/>
    <sheet name="Zał. 21" sheetId="18" r:id="rId14"/>
    <sheet name="Zał. 22" sheetId="19" r:id="rId15"/>
    <sheet name="Zał. 23" sheetId="20" r:id="rId16"/>
    <sheet name="Zał. 24" sheetId="21" r:id="rId17"/>
    <sheet name="Zał. 25" sheetId="22" r:id="rId18"/>
    <sheet name="Zał. 26" sheetId="23" r:id="rId19"/>
    <sheet name="Zał. 28" sheetId="24" r:id="rId20"/>
    <sheet name="Słowniki" sheetId="26" state="hidden" r:id="rId21"/>
  </sheets>
  <definedNames>
    <definedName name="_xlnm._FilterDatabase" localSheetId="1" hidden="1">WNIOSEK!$A$95:$B$103</definedName>
    <definedName name="_xlnm._FilterDatabase" localSheetId="8" hidden="1">'Zał. 10'!$A$6:$U$24</definedName>
    <definedName name="_ftn1" localSheetId="20">Słowniki!$A$140</definedName>
    <definedName name="_ftnref1" localSheetId="20">Słowniki!$A$13</definedName>
    <definedName name="Adres_szkoły_ośrodka" localSheetId="1">WNIOSEK!#REF!</definedName>
    <definedName name="Adres_szkoły_ośrodka">#REF!</definedName>
    <definedName name="Adres_szkoły_ośrodka1" localSheetId="1">WNIOSEK!#REF!</definedName>
    <definedName name="Adres_szkoły_ośrodka1">#REF!</definedName>
    <definedName name="Adres_szkoły_ośrodka2" localSheetId="1">WNIOSEK!#REF!</definedName>
    <definedName name="Adres_szkoły_ośrodka2">#REF!</definedName>
    <definedName name="Budżet_jednostek_samorządu_terytorialnego_kto_1" localSheetId="1">WNIOSEK!#REF!</definedName>
    <definedName name="Budżet_jednostek_samorządu_terytorialnego_kto_1">#REF!</definedName>
    <definedName name="Budżet_jednostek_samorządu_terytorialnego_kto_2" localSheetId="1">WNIOSEK!#REF!</definedName>
    <definedName name="Budżet_jednostek_samorządu_terytorialnego_kto_2">#REF!</definedName>
    <definedName name="Budżet_jednostek_samorządu_terytorialnego_kwota_1" localSheetId="1">WNIOSEK!#REF!</definedName>
    <definedName name="Budżet_jednostek_samorządu_terytorialnego_kwota_1">#REF!</definedName>
    <definedName name="Budżet_jednostek_samorządu_terytorialnego_kwota_2" localSheetId="1">WNIOSEK!#REF!</definedName>
    <definedName name="Budżet_jednostek_samorządu_terytorialnego_kwota_2">#REF!</definedName>
    <definedName name="Budżet_jednostek_samorządu_terytorialnego_procent_1" localSheetId="1">WNIOSEK!#REF!</definedName>
    <definedName name="Budżet_jednostek_samorządu_terytorialnego_procent_1">#REF!</definedName>
    <definedName name="Budżet_jednostek_samorządu_terytorialnego_procent_2" localSheetId="1">WNIOSEK!#REF!</definedName>
    <definedName name="Budżet_jednostek_samorządu_terytorialnego_procent_2">#REF!</definedName>
    <definedName name="Budżet_państwa_kto_1" localSheetId="1">WNIOSEK!#REF!</definedName>
    <definedName name="Budżet_państwa_kto_1">#REF!</definedName>
    <definedName name="Budżet_państwa_kto_2" localSheetId="1">WNIOSEK!#REF!</definedName>
    <definedName name="Budżet_państwa_kto_2">#REF!</definedName>
    <definedName name="Budżet_państwa_kto_3" localSheetId="1">WNIOSEK!#REF!</definedName>
    <definedName name="Budżet_państwa_kto_3">#REF!</definedName>
    <definedName name="Budżet_państwa_kwota_1" localSheetId="1">WNIOSEK!#REF!</definedName>
    <definedName name="Budżet_państwa_kwota_1">#REF!</definedName>
    <definedName name="Budżet_państwa_kwota_2" localSheetId="1">WNIOSEK!#REF!</definedName>
    <definedName name="Budżet_państwa_kwota_2">#REF!</definedName>
    <definedName name="Budżet_państwa_kwota_3" localSheetId="1">WNIOSEK!#REF!</definedName>
    <definedName name="Budżet_państwa_kwota_3">#REF!</definedName>
    <definedName name="Budżet_państwa_procent_1" localSheetId="1">WNIOSEK!#REF!</definedName>
    <definedName name="Budżet_państwa_procent_1">#REF!</definedName>
    <definedName name="Budżet_państwa_procent_2" localSheetId="1">WNIOSEK!#REF!</definedName>
    <definedName name="Budżet_państwa_procent_2">#REF!</definedName>
    <definedName name="Budżet_państwa_procent_3" localSheetId="1">WNIOSEK!#REF!</definedName>
    <definedName name="Budżet_państwa_procent_3">#REF!</definedName>
    <definedName name="Dane_dotyczące_zdolności_realizacyjnej" localSheetId="1">WNIOSEK!$A$128</definedName>
    <definedName name="Dane_dotyczące_zdolności_realizacyjnej">#REF!</definedName>
    <definedName name="Data_do" localSheetId="1">WNIOSEK!$D$107</definedName>
    <definedName name="Data_do">#REF!</definedName>
    <definedName name="Data_od" localSheetId="1">WNIOSEK!$B$107</definedName>
    <definedName name="Data_od">#REF!</definedName>
    <definedName name="Data_utworzenia_wniosku" localSheetId="1">WNIOSEK!$E$2</definedName>
    <definedName name="Data_utworzenia_wniosku">#REF!</definedName>
    <definedName name="Email" localSheetId="1">WNIOSEK!$B$51</definedName>
    <definedName name="Email">#REF!</definedName>
    <definedName name="Faks" localSheetId="1">WNIOSEK!$D$50</definedName>
    <definedName name="Faks">#REF!</definedName>
    <definedName name="Funkcja_osoby_upoważnionej_1" localSheetId="1">WNIOSEK!$E$42</definedName>
    <definedName name="Funkcja_osoby_upoważnionej_1">#REF!</definedName>
    <definedName name="Funkcja_osoby_upoważnionej_2" localSheetId="1">WNIOSEK!$E$43</definedName>
    <definedName name="Funkcja_osoby_upoważnionej_2">#REF!</definedName>
    <definedName name="Funkcja_osoby_uprawnionej_do_nadzoru_nad_prawidłowością_realizacji_umowy">WNIOSEK!$D$64</definedName>
    <definedName name="Funkcja_osoby_uprawnionej_do_nadzoru_nad_prawidłowością_realizacji_umowy_2">WNIOSEK!$D$65</definedName>
    <definedName name="Funkcja_osoby_uprawnionej_do_nadzoru_nad_prawidłowością_realizacji_umowy_3">WNIOSEK!$D$66</definedName>
    <definedName name="funkcja1" localSheetId="1">WNIOSEK!$D$42</definedName>
    <definedName name="funkcja1">#REF!</definedName>
    <definedName name="funkcja2" localSheetId="1">WNIOSEK!$D$43</definedName>
    <definedName name="funkcja2">#REF!</definedName>
    <definedName name="funkcja3" localSheetId="1">WNIOSEK!$D$44</definedName>
    <definedName name="funkcja3">#REF!</definedName>
    <definedName name="gmina" localSheetId="1">WNIOSEK!$B$47</definedName>
    <definedName name="gmina">#REF!</definedName>
    <definedName name="Imię_osoby_uprawnionej_do_nadzoru_nad_prawidłowością_realizacji_umowy">WNIOSEK!$B$64</definedName>
    <definedName name="Imię_osoby_uprawnionej_do_nadzoru_nad_prawidłowością_realizacji_umowy_2">WNIOSEK!$B$65</definedName>
    <definedName name="Imię_osoby_uprawnionej_do_nadzoru_nad_prawidłowością_realizacji_umowy_3">WNIOSEK!$B$66</definedName>
    <definedName name="Inne_informacje" localSheetId="1">WNIOSEK!$A$143</definedName>
    <definedName name="Inne_informacje">#REF!</definedName>
    <definedName name="kod_pocztowy" localSheetId="1">WNIOSEK!$D$46</definedName>
    <definedName name="kod_pocztowy">#REF!</definedName>
    <definedName name="koszt_razem">WNIOSEK!$C$123</definedName>
    <definedName name="Koszt_ze_środków_procent" localSheetId="1">WNIOSEK!#REF!</definedName>
    <definedName name="Koszt_ze_środków_procent">#REF!</definedName>
    <definedName name="Koszty_własne_procent" localSheetId="1">WNIOSEK!#REF!</definedName>
    <definedName name="Koszty_własne_procent">#REF!</definedName>
    <definedName name="kowota_innych">WNIOSEK!#REF!</definedName>
    <definedName name="kraj">WNIOSEK!$D$108</definedName>
    <definedName name="kto_BP">WNIOSEK!#REF!</definedName>
    <definedName name="kto_FRKF">WNIOSEK!#REF!</definedName>
    <definedName name="kto_FRKF_KN">WNIOSEK!$B$121</definedName>
    <definedName name="kto_jst">WNIOSEK!$B$116</definedName>
    <definedName name="kto_jst_sponsorzy_inne_źródła">WNIOSEK!$B$116</definedName>
    <definedName name="kto_RFKF_KN">WNIOSEK!$B$121</definedName>
    <definedName name="kto_samorząd_sponsorzy_inne">WNIOSEK!$B$116</definedName>
    <definedName name="kto_sponsor">WNIOSEK!#REF!</definedName>
    <definedName name="kto_sponsorzy_samorząd_inne">WNIOSEK!$B$116</definedName>
    <definedName name="kto_własne">WNIOSEK!$B$115</definedName>
    <definedName name="kto_własne_kwota">WNIOSEK!$B$115</definedName>
    <definedName name="kwota_BP">WNIOSEK!#REF!</definedName>
    <definedName name="kwota_BP_2011_sw">WNIOSEK!$C$28</definedName>
    <definedName name="kwota_BP_2012_sw">WNIOSEK!$C$27</definedName>
    <definedName name="kwota_FRKF_2010_KN_mł_jun">WNIOSEK!$D$27</definedName>
    <definedName name="kwota_FRKF_2011_dz_m" localSheetId="1">WNIOSEK!$C$28</definedName>
    <definedName name="kwota_FRKF_2011_dz_m">#REF!</definedName>
    <definedName name="kwota_FRKF_2011_KN_mł_jun">WNIOSEK!$D$28</definedName>
    <definedName name="kwota_FRKF_2011_son">WNIOSEK!$D$28</definedName>
    <definedName name="kwota_FRKF_2012_dz_m">WNIOSEK!$C$27</definedName>
    <definedName name="kwota_FRKF_2012_son" localSheetId="1">WNIOSEK!$D$27</definedName>
    <definedName name="kwota_FRKF_2012_son">#REF!</definedName>
    <definedName name="kwota_FRKF_KN">WNIOSEK!$C$121</definedName>
    <definedName name="kwota_innych">WNIOSEK!#REF!</definedName>
    <definedName name="kwota_jst">WNIOSEK!$C$116</definedName>
    <definedName name="kwota_sponsorów">WNIOSEK!#REF!</definedName>
    <definedName name="kwota_własnych">WNIOSEK!$C$115</definedName>
    <definedName name="kwota_wniosku">WNIOSEK!#REF!</definedName>
    <definedName name="liczba_innych">WNIOSEK!$B$111</definedName>
    <definedName name="liczba_instruktorów">WNIOSEK!$D$109</definedName>
    <definedName name="liczba_licencji_klubowych">WNIOSEK!$B$96</definedName>
    <definedName name="liczba_licencji_sędziowskich">WNIOSEK!$B$103</definedName>
    <definedName name="liczba_licencji_trenerskich">WNIOSEK!$B$102</definedName>
    <definedName name="liczba_licencji_zawodniczych">WNIOSEK!$B$100</definedName>
    <definedName name="liczba_trenerów">WNIOSEK!$B$110</definedName>
    <definedName name="liczba_wolontariuszy">WNIOSEK!$D$110</definedName>
    <definedName name="liczba_zawodników">WNIOSEK!$B$109</definedName>
    <definedName name="mejcowość_zadania">WNIOSEK!#REF!</definedName>
    <definedName name="miejscowość" localSheetId="1">WNIOSEK!$B$46</definedName>
    <definedName name="miejscowość">#REF!</definedName>
    <definedName name="Miejscowość_złożenia" localSheetId="1">WNIOSEK!$E$3</definedName>
    <definedName name="Miejscowość_złożenia">#REF!</definedName>
    <definedName name="Nazwa_organizacji" localSheetId="1">WNIOSEK!$A$36</definedName>
    <definedName name="Nazwa_organizacji">#REF!</definedName>
    <definedName name="Nazwa_rachunku_FRKF">WNIOSEK!#REF!</definedName>
    <definedName name="nazwa_rachunku1">WNIOSEK!$B$57</definedName>
    <definedName name="Nazwisko_osoby_uprawnionej_do_nadzoru_nad_prawidłowością_realizacji_umowy">WNIOSEK!$C$64</definedName>
    <definedName name="Nazwisko_osoby_uprawnionej_do_nadzoru_nad_prawidłowością_realizacji_umowy_2">WNIOSEK!$C$65</definedName>
    <definedName name="Nazwisko_osoby_uprawnionej_do_nadzoru_nad_prawidłowością_realizacji_umowy_3">WNIOSEK!$C$66</definedName>
    <definedName name="NIP" localSheetId="1">WNIOSEK!$B$53</definedName>
    <definedName name="NIP">#REF!</definedName>
    <definedName name="nr_krs">WNIOSEK!$D$51</definedName>
    <definedName name="Nr_lokalu" localSheetId="1">WNIOSEK!#REF!</definedName>
    <definedName name="Nr_lokalu">#REF!</definedName>
    <definedName name="numer_domu" localSheetId="1">WNIOSEK!$B$49</definedName>
    <definedName name="numer_domu">#REF!</definedName>
    <definedName name="Numer_ewidencyjny" localSheetId="1">WNIOSEK!#REF!</definedName>
    <definedName name="Numer_ewidencyjny">#REF!</definedName>
    <definedName name="numer_lokalu">#REF!</definedName>
    <definedName name="Numer_rachunku_bankowego" localSheetId="1">WNIOSEK!$C$57</definedName>
    <definedName name="Numer_rachunku_bankowego">#REF!</definedName>
    <definedName name="Numer_rachunku_bankowegoFRKF">WNIOSEK!#REF!</definedName>
    <definedName name="Numer_wniosku" localSheetId="1">WNIOSEK!#REF!</definedName>
    <definedName name="Numer_wniosku">#REF!</definedName>
    <definedName name="Numer_wpływu" localSheetId="1">WNIOSEK!$E$4</definedName>
    <definedName name="Numer_wpływu">#REF!</definedName>
    <definedName name="_xlnm.Print_Area" localSheetId="1">WNIOSEK!$A$1:$E$171</definedName>
    <definedName name="_xlnm.Print_Area" localSheetId="2">'Zał. 1'!$A$1:$F$38</definedName>
    <definedName name="_xlnm.Print_Area" localSheetId="8">'Zał. 10'!$A$1:$U$34</definedName>
    <definedName name="_xlnm.Print_Area" localSheetId="9">'Zał. 11'!$A$1:$I$38</definedName>
    <definedName name="_xlnm.Print_Area" localSheetId="10">'Zał. 12'!$A$1:$AP$71</definedName>
    <definedName name="_xlnm.Print_Area" localSheetId="11">'Zał. 13'!$A$1:$J$22</definedName>
    <definedName name="_xlnm.Print_Area" localSheetId="3">'Zał. 2'!$A$1:$J$43</definedName>
    <definedName name="_xlnm.Print_Area" localSheetId="13">'Zał. 21'!$A$1:$J$44</definedName>
    <definedName name="_xlnm.Print_Area" localSheetId="14">'Zał. 22'!$A$1:$T$41</definedName>
    <definedName name="_xlnm.Print_Area" localSheetId="15">'Zał. 23'!$A$1:$F$36</definedName>
    <definedName name="_xlnm.Print_Area" localSheetId="16">'Zał. 24'!$A$1:$I$35</definedName>
    <definedName name="_xlnm.Print_Area" localSheetId="17">'Zał. 25'!$A$1:$M$26</definedName>
    <definedName name="_xlnm.Print_Area" localSheetId="4">'Zał. 3'!$A$1:$E$35</definedName>
    <definedName name="_xlnm.Print_Area" localSheetId="5">'Zał. 7'!$A$1:$F$45</definedName>
    <definedName name="_xlnm.Print_Area" localSheetId="6">'Zał. 8'!$A$1:$K$21</definedName>
    <definedName name="Od_sponsorów_kto_1" localSheetId="1">WNIOSEK!#REF!</definedName>
    <definedName name="Od_sponsorów_kto_1">#REF!</definedName>
    <definedName name="Od_sponsorów_kto_2" localSheetId="1">WNIOSEK!#REF!</definedName>
    <definedName name="Od_sponsorów_kto_2">#REF!</definedName>
    <definedName name="Od_sponsorów_kwota_1" localSheetId="1">WNIOSEK!$D$120</definedName>
    <definedName name="Od_sponsorów_kwota_1">#REF!</definedName>
    <definedName name="Od_sponsorów_kwota_2" localSheetId="1">WNIOSEK!#REF!</definedName>
    <definedName name="Od_sponsorów_kwota_2">#REF!</definedName>
    <definedName name="Od_sponsorów_procent_1" localSheetId="1">WNIOSEK!#REF!</definedName>
    <definedName name="Od_sponsorów_procent_1">#REF!</definedName>
    <definedName name="Od_sponsorów_procent_2" localSheetId="1">WNIOSEK!#REF!</definedName>
    <definedName name="Od_sponsorów_procent_2">#REF!</definedName>
    <definedName name="Ogólna_nazwa_rachunku" localSheetId="1">WNIOSEK!$B$57</definedName>
    <definedName name="Ogólna_nazwa_rachunku">#REF!</definedName>
    <definedName name="osoba_uprawniona_do_nadzoru_nad_prawidłowością_realizacji_umowy">WNIOSEK!$B$64</definedName>
    <definedName name="osoba_uprawniona_do_nadzoru_nad_prawidłowością_realizacji_umowy_1">WNIOSEK!$B$64</definedName>
    <definedName name="osoba_uprawniona_do_nadzoru_nad_prawidłowością_realizacji_umowy_2">WNIOSEK!$B$65</definedName>
    <definedName name="osoba_uprawniona_do_nadzoru_nad_prawidłowością_realizacji_umowy_3">WNIOSEK!$B$66</definedName>
    <definedName name="Powiat" localSheetId="1">WNIOSEK!$D$47</definedName>
    <definedName name="Powiat">#REF!</definedName>
    <definedName name="Przewidywana_kalkulacja_dochodów" localSheetId="1">WNIOSEK!#REF!</definedName>
    <definedName name="Przewidywana_kalkulacja_dochodów">#REF!</definedName>
    <definedName name="regon" localSheetId="1">WNIOSEK!$B$52</definedName>
    <definedName name="regon">#REF!</definedName>
    <definedName name="Sport">WNIOSEK!$B$108</definedName>
    <definedName name="Suma_kwot_środków_BP_sport_wyczynowy">WNIOSEK!$C$29</definedName>
    <definedName name="Suma_kwot_środków_dzieci_i_młodzież" localSheetId="1">WNIOSEK!$C$29</definedName>
    <definedName name="Suma_kwot_środków_dzieci_i_młodzież">#REF!</definedName>
    <definedName name="Suma_kwot_środków_FRKF_KN_mł_jun">WNIOSEK!$D$29</definedName>
    <definedName name="Suma_kwot_środków_osoby_niepełnosprawne" localSheetId="1">WNIOSEK!$D$29</definedName>
    <definedName name="Suma_kwot_środków_osoby_niepełnosprawne">#REF!</definedName>
    <definedName name="Szczegółowa_nazwa_zadania" localSheetId="1">WNIOSEK!#REF!</definedName>
    <definedName name="Szczegółowa_nazwa_zadania">#REF!</definedName>
    <definedName name="Szczegółowy_zakres_rzeczowy_zadania" localSheetId="1">WNIOSEK!$A$79</definedName>
    <definedName name="Szczegółowy_zakres_rzeczowy_zadania">#REF!</definedName>
    <definedName name="Telefon" localSheetId="1">WNIOSEK!$B$50</definedName>
    <definedName name="Telefon">#REF!</definedName>
    <definedName name="_xlnm.Print_Titles" localSheetId="3">'Zał. 2'!$9:$10</definedName>
    <definedName name="_xlnm.Print_Titles" localSheetId="14">'Zał. 22'!$1:$12</definedName>
    <definedName name="uczestnicy_ogółem">WNIOSEK!$D$111</definedName>
    <definedName name="ulica">#REF!</definedName>
    <definedName name="upoważniona_nazwisko1">WNIOSEK!$C$42</definedName>
    <definedName name="upowżniona_imię_1">WNIOSEK!$B$42</definedName>
    <definedName name="upowżniona_imię_2">WNIOSEK!$B$43</definedName>
    <definedName name="upowżniona_imię_3">WNIOSEK!$B$44</definedName>
    <definedName name="upowżniona_nazwisko2">WNIOSEK!$C$43</definedName>
    <definedName name="upowżniona_nazwisko3">WNIOSEK!$C$44</definedName>
    <definedName name="uszczegółowienie1" localSheetId="1">WNIOSEK!#REF!</definedName>
    <definedName name="uszczegółowienie1">#REF!</definedName>
    <definedName name="uszczegółowienie2" localSheetId="1">WNIOSEK!#REF!</definedName>
    <definedName name="uszczegółowienie2">#REF!</definedName>
    <definedName name="uszczegółowienie3" localSheetId="1">WNIOSEK!#REF!</definedName>
    <definedName name="uszczegółowienie3">#REF!</definedName>
    <definedName name="uszczegółowienie4" localSheetId="1">WNIOSEK!#REF!</definedName>
    <definedName name="uszczegółowienie4">#REF!</definedName>
    <definedName name="uszczegółowienie5" localSheetId="1">WNIOSEK!#REF!</definedName>
    <definedName name="uszczegółowienie5">#REF!</definedName>
    <definedName name="uszczegółowienie6" localSheetId="1">WNIOSEK!#REF!</definedName>
    <definedName name="uszczegółowienie6">#REF!</definedName>
    <definedName name="uszczegółowienie7" localSheetId="1">WNIOSEK!#REF!</definedName>
    <definedName name="uszczegółowienie7">#REF!</definedName>
    <definedName name="uszczegółowienie8" localSheetId="1">WNIOSEK!#REF!</definedName>
    <definedName name="uszczegółowienie8">#REF!</definedName>
    <definedName name="uszczegółowienie9" localSheetId="1">WNIOSEK!#REF!</definedName>
    <definedName name="uszczegółowienie9">#REF!</definedName>
    <definedName name="woj_popr">WNIOSEK!$H$46:$H$61</definedName>
    <definedName name="województwo" localSheetId="1">WNIOSEK!$B$48</definedName>
    <definedName name="województwo">#REF!</definedName>
    <definedName name="województwo_zadania">WNIOSEK!#REF!</definedName>
    <definedName name="Wydatki_dochody_razem" localSheetId="1">WNIOSEK!#REF!</definedName>
    <definedName name="Wydatki_dochody_razem">#REF!</definedName>
    <definedName name="Wydatki_środki_razem" localSheetId="1">WNIOSEK!#REF!</definedName>
    <definedName name="Wydatki_środki_razem">#REF!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111" i="4" l="1"/>
  <c r="J10" i="10"/>
  <c r="F12" i="21"/>
  <c r="I12" i="21"/>
  <c r="F13" i="21"/>
  <c r="I13" i="21"/>
  <c r="F14" i="21"/>
  <c r="I14" i="21"/>
  <c r="F15" i="21"/>
  <c r="I15" i="21"/>
  <c r="F16" i="21"/>
  <c r="I16" i="21"/>
  <c r="F17" i="21"/>
  <c r="I17" i="21"/>
  <c r="I27" i="21" s="1"/>
  <c r="F18" i="21"/>
  <c r="I18" i="21"/>
  <c r="F19" i="21"/>
  <c r="I19" i="21"/>
  <c r="F20" i="21"/>
  <c r="I20" i="21"/>
  <c r="F21" i="21"/>
  <c r="I21" i="21"/>
  <c r="F22" i="21"/>
  <c r="I22" i="21"/>
  <c r="F23" i="21"/>
  <c r="I23" i="21"/>
  <c r="F24" i="21"/>
  <c r="I24" i="21"/>
  <c r="F25" i="21"/>
  <c r="I25" i="21"/>
  <c r="F26" i="21"/>
  <c r="I26" i="21"/>
  <c r="S35" i="19"/>
  <c r="J35" i="19"/>
  <c r="J37" i="6"/>
  <c r="F27" i="21" l="1"/>
  <c r="R35" i="19"/>
  <c r="S36" i="19" s="1"/>
  <c r="I35" i="19"/>
  <c r="J36" i="19" s="1"/>
  <c r="I37" i="6" l="1"/>
  <c r="J38" i="6" s="1"/>
  <c r="E10" i="11" l="1"/>
  <c r="H9" i="23"/>
  <c r="D9" i="23"/>
  <c r="E9" i="23"/>
  <c r="D10" i="11"/>
  <c r="H10" i="11"/>
  <c r="I10" i="11"/>
  <c r="J10" i="11"/>
  <c r="K10" i="11"/>
  <c r="L10" i="11"/>
  <c r="M10" i="11"/>
  <c r="B8" i="12"/>
  <c r="C8" i="12"/>
  <c r="D8" i="12"/>
  <c r="E8" i="12"/>
  <c r="F8" i="12"/>
  <c r="G8" i="12"/>
  <c r="H8" i="12"/>
  <c r="I8" i="12"/>
  <c r="J8" i="12"/>
  <c r="L8" i="12"/>
  <c r="M8" i="12"/>
  <c r="O8" i="12"/>
  <c r="P8" i="12"/>
  <c r="Q8" i="12"/>
  <c r="W7" i="12"/>
  <c r="W6" i="12"/>
  <c r="B9" i="23"/>
  <c r="B10" i="11"/>
  <c r="J13" i="18"/>
  <c r="J17" i="18"/>
  <c r="J16" i="18"/>
  <c r="J15" i="18"/>
  <c r="J14" i="18"/>
  <c r="F15" i="18"/>
  <c r="F17" i="18"/>
  <c r="F16" i="18"/>
  <c r="F14" i="18"/>
  <c r="F13" i="18"/>
  <c r="F11" i="5"/>
  <c r="F12" i="5"/>
  <c r="F13" i="5"/>
  <c r="F10" i="5"/>
  <c r="F9" i="5"/>
  <c r="C116" i="4"/>
  <c r="C123" i="4" s="1"/>
  <c r="S32" i="19" l="1"/>
  <c r="G31" i="24" l="1"/>
  <c r="I29" i="18" l="1"/>
  <c r="E29" i="18"/>
  <c r="I22" i="18" l="1"/>
  <c r="E22" i="18"/>
  <c r="E18" i="5"/>
  <c r="H12" i="24" l="1"/>
  <c r="H13" i="24"/>
  <c r="H14" i="24"/>
  <c r="H15" i="24"/>
  <c r="H16" i="24"/>
  <c r="H17" i="24"/>
  <c r="H18" i="24"/>
  <c r="H19" i="24"/>
  <c r="H20" i="24"/>
  <c r="H21" i="24"/>
  <c r="H22" i="24"/>
  <c r="H23" i="24"/>
  <c r="H24" i="24"/>
  <c r="H25" i="24"/>
  <c r="H26" i="24"/>
  <c r="H27" i="24"/>
  <c r="H28" i="24"/>
  <c r="H29" i="24"/>
  <c r="H30" i="24"/>
  <c r="H11" i="24"/>
  <c r="H31" i="24" l="1"/>
  <c r="F31" i="24"/>
  <c r="D120" i="4" l="1"/>
  <c r="D119" i="4"/>
  <c r="D118" i="4"/>
  <c r="D117" i="4"/>
  <c r="E22" i="17" l="1"/>
  <c r="D115" i="4" l="1"/>
  <c r="L16" i="23" l="1"/>
  <c r="K49" i="19" l="1"/>
  <c r="K48" i="19"/>
  <c r="K47" i="19"/>
  <c r="K46" i="19"/>
  <c r="K45" i="19"/>
  <c r="D50" i="6" l="1"/>
  <c r="F50" i="6" s="1"/>
  <c r="D49" i="6"/>
  <c r="F49" i="6" s="1"/>
  <c r="D48" i="6"/>
  <c r="F48" i="6" s="1"/>
  <c r="D47" i="6"/>
  <c r="F47" i="6" s="1"/>
  <c r="D46" i="6"/>
  <c r="F46" i="6" s="1"/>
  <c r="I17" i="18" l="1"/>
  <c r="I28" i="18"/>
  <c r="E17" i="18"/>
  <c r="E28" i="18"/>
  <c r="E24" i="18"/>
  <c r="I24" i="18"/>
  <c r="E23" i="18"/>
  <c r="I23" i="18"/>
  <c r="E24" i="5"/>
  <c r="F26" i="5" l="1"/>
  <c r="D26" i="5"/>
  <c r="D14" i="5"/>
  <c r="F14" i="5"/>
  <c r="C14" i="5"/>
  <c r="H30" i="18" l="1"/>
  <c r="G30" i="18"/>
  <c r="J30" i="18"/>
  <c r="F30" i="18"/>
  <c r="D30" i="18"/>
  <c r="C30" i="18"/>
  <c r="C26" i="5"/>
  <c r="M11" i="23" l="1"/>
  <c r="N11" i="23" s="1"/>
  <c r="M12" i="23"/>
  <c r="N12" i="23" s="1"/>
  <c r="M13" i="23"/>
  <c r="O13" i="23" s="1"/>
  <c r="M14" i="23"/>
  <c r="N14" i="23" s="1"/>
  <c r="M15" i="23"/>
  <c r="N15" i="23" s="1"/>
  <c r="K16" i="23"/>
  <c r="K12" i="22"/>
  <c r="M12" i="22" s="1"/>
  <c r="K13" i="22"/>
  <c r="L13" i="22" s="1"/>
  <c r="K14" i="22"/>
  <c r="L14" i="22" s="1"/>
  <c r="K15" i="22"/>
  <c r="L15" i="22" s="1"/>
  <c r="I16" i="22"/>
  <c r="J16" i="22"/>
  <c r="D11" i="20"/>
  <c r="F11" i="20"/>
  <c r="D15" i="20"/>
  <c r="F15" i="20"/>
  <c r="D23" i="20"/>
  <c r="F23" i="20"/>
  <c r="E32" i="19"/>
  <c r="F32" i="19"/>
  <c r="J32" i="19"/>
  <c r="N32" i="19"/>
  <c r="O32" i="19"/>
  <c r="E13" i="18"/>
  <c r="I13" i="18"/>
  <c r="E14" i="18"/>
  <c r="I14" i="18"/>
  <c r="E15" i="18"/>
  <c r="I15" i="18"/>
  <c r="E16" i="18"/>
  <c r="I16" i="18"/>
  <c r="C18" i="18"/>
  <c r="C31" i="18" s="1"/>
  <c r="C34" i="18" s="1"/>
  <c r="D18" i="18"/>
  <c r="D31" i="18" s="1"/>
  <c r="D34" i="18" s="1"/>
  <c r="F18" i="18"/>
  <c r="F31" i="18" s="1"/>
  <c r="F34" i="18" s="1"/>
  <c r="G18" i="18"/>
  <c r="G31" i="18" s="1"/>
  <c r="H18" i="18"/>
  <c r="H31" i="18" s="1"/>
  <c r="H34" i="18" s="1"/>
  <c r="J18" i="18"/>
  <c r="J31" i="18" s="1"/>
  <c r="J34" i="18" s="1"/>
  <c r="E20" i="18"/>
  <c r="I20" i="18"/>
  <c r="E21" i="18"/>
  <c r="I21" i="18"/>
  <c r="E25" i="18"/>
  <c r="I25" i="18"/>
  <c r="E26" i="18"/>
  <c r="I26" i="18"/>
  <c r="E27" i="18"/>
  <c r="I27" i="18"/>
  <c r="E33" i="18"/>
  <c r="I33" i="18"/>
  <c r="AH61" i="15"/>
  <c r="AI61" i="15"/>
  <c r="AJ61" i="15"/>
  <c r="AK61" i="15"/>
  <c r="AL61" i="15"/>
  <c r="AM61" i="15"/>
  <c r="AN61" i="15"/>
  <c r="AO61" i="15"/>
  <c r="AP61" i="15"/>
  <c r="L11" i="11"/>
  <c r="M11" i="11" s="1"/>
  <c r="L12" i="11"/>
  <c r="M12" i="11" s="1"/>
  <c r="L13" i="11"/>
  <c r="M13" i="11" s="1"/>
  <c r="L14" i="11"/>
  <c r="M14" i="11" s="1"/>
  <c r="L15" i="11"/>
  <c r="M15" i="11" s="1"/>
  <c r="J16" i="11"/>
  <c r="K16" i="11"/>
  <c r="K10" i="10"/>
  <c r="J11" i="10"/>
  <c r="K11" i="10" s="1"/>
  <c r="J12" i="10"/>
  <c r="K12" i="10" s="1"/>
  <c r="J13" i="10"/>
  <c r="K13" i="10" s="1"/>
  <c r="H14" i="10"/>
  <c r="I14" i="10"/>
  <c r="F12" i="8"/>
  <c r="F13" i="8"/>
  <c r="F14" i="8"/>
  <c r="F15" i="8"/>
  <c r="F16" i="8"/>
  <c r="F17" i="8"/>
  <c r="F18" i="8"/>
  <c r="F19" i="8"/>
  <c r="F20" i="8"/>
  <c r="F21" i="8"/>
  <c r="F22" i="8"/>
  <c r="F23" i="8"/>
  <c r="F24" i="8"/>
  <c r="F25" i="8"/>
  <c r="F26" i="8"/>
  <c r="F27" i="8"/>
  <c r="F28" i="8"/>
  <c r="F29" i="8"/>
  <c r="F30" i="8"/>
  <c r="F31" i="8"/>
  <c r="F32" i="8"/>
  <c r="F33" i="8"/>
  <c r="F34" i="8"/>
  <c r="F35" i="8"/>
  <c r="E11" i="7"/>
  <c r="E15" i="7"/>
  <c r="E23" i="7"/>
  <c r="E35" i="6"/>
  <c r="F35" i="6"/>
  <c r="J35" i="6"/>
  <c r="E9" i="5"/>
  <c r="E10" i="5"/>
  <c r="E11" i="5"/>
  <c r="E12" i="5"/>
  <c r="E13" i="5"/>
  <c r="C27" i="5"/>
  <c r="G29" i="5" s="1"/>
  <c r="F27" i="5"/>
  <c r="E16" i="5"/>
  <c r="E17" i="5"/>
  <c r="E19" i="5"/>
  <c r="E20" i="5"/>
  <c r="E21" i="5"/>
  <c r="E22" i="5"/>
  <c r="E23" i="5"/>
  <c r="E25" i="5"/>
  <c r="E29" i="5"/>
  <c r="D27" i="4"/>
  <c r="D28" i="4"/>
  <c r="B29" i="4"/>
  <c r="C29" i="4"/>
  <c r="B96" i="4"/>
  <c r="A164" i="4"/>
  <c r="B164" i="4"/>
  <c r="C164" i="4"/>
  <c r="A165" i="4"/>
  <c r="B165" i="4"/>
  <c r="C165" i="4"/>
  <c r="A166" i="4"/>
  <c r="B166" i="4"/>
  <c r="C166" i="4"/>
  <c r="F27" i="20" l="1"/>
  <c r="O11" i="23"/>
  <c r="N13" i="23"/>
  <c r="N16" i="23" s="1"/>
  <c r="D121" i="4"/>
  <c r="D116" i="4"/>
  <c r="E115" i="4" s="1"/>
  <c r="D27" i="20"/>
  <c r="M15" i="22"/>
  <c r="L12" i="22"/>
  <c r="L16" i="22" s="1"/>
  <c r="O14" i="23"/>
  <c r="O12" i="23"/>
  <c r="M16" i="23"/>
  <c r="E26" i="5"/>
  <c r="L16" i="11"/>
  <c r="G34" i="18"/>
  <c r="K34" i="18" s="1"/>
  <c r="K33" i="18"/>
  <c r="M13" i="22"/>
  <c r="I18" i="18"/>
  <c r="E18" i="18"/>
  <c r="C30" i="5"/>
  <c r="E14" i="5"/>
  <c r="J14" i="10"/>
  <c r="M14" i="22"/>
  <c r="O15" i="23"/>
  <c r="E27" i="7"/>
  <c r="K14" i="10"/>
  <c r="E30" i="18"/>
  <c r="I30" i="18"/>
  <c r="AE61" i="15"/>
  <c r="F36" i="8"/>
  <c r="F30" i="5"/>
  <c r="D27" i="5"/>
  <c r="D30" i="5" s="1"/>
  <c r="K16" i="22"/>
  <c r="M16" i="11"/>
  <c r="D29" i="4"/>
  <c r="M16" i="22" l="1"/>
  <c r="G30" i="5"/>
  <c r="O16" i="23"/>
  <c r="I31" i="18"/>
  <c r="I34" i="18" s="1"/>
  <c r="E31" i="18"/>
  <c r="E34" i="18" s="1"/>
  <c r="E27" i="5"/>
  <c r="E30" i="5" s="1"/>
</calcChain>
</file>

<file path=xl/sharedStrings.xml><?xml version="1.0" encoding="utf-8"?>
<sst xmlns="http://schemas.openxmlformats.org/spreadsheetml/2006/main" count="959" uniqueCount="510">
  <si>
    <t>* niepotrzebne skreślić</t>
  </si>
  <si>
    <t>Podpis (czytelny)</t>
  </si>
  <si>
    <t>Stanowisko</t>
  </si>
  <si>
    <t>Nazwisko</t>
  </si>
  <si>
    <t>Imię</t>
  </si>
  <si>
    <t>Osoby upoważnione do reprezentowania wnioskodawcy, składania oświadczeń woli i zaciągania w jego imieniu zobowiązań finansowych.  /zgodnie z pkt IV.2./</t>
  </si>
  <si>
    <t>VIII. Oświadczam(-my), że:</t>
  </si>
  <si>
    <t>VII. Informacja o sytuacji finansowej wnioskodawcy oraz jego zaległych zobowiązaniach finansowych w stosunku do podmiotów publicznoprawnych oraz innych podmiotów</t>
  </si>
  <si>
    <t>pozostałe środki</t>
  </si>
  <si>
    <t>środki publiczne</t>
  </si>
  <si>
    <t>wpłaty i opłaty adresatów zadania</t>
  </si>
  <si>
    <t xml:space="preserve">inne źródła </t>
  </si>
  <si>
    <t>wnioskodawca</t>
  </si>
  <si>
    <t>a) ze środków własnych</t>
  </si>
  <si>
    <t>PLN</t>
  </si>
  <si>
    <t>Kto</t>
  </si>
  <si>
    <t>źródła finansowania</t>
  </si>
  <si>
    <t>Sport:</t>
  </si>
  <si>
    <t>Termin zakończenia:</t>
  </si>
  <si>
    <t>Termin rozpoczęcia:</t>
  </si>
  <si>
    <t>sędziowskie</t>
  </si>
  <si>
    <t>trenerskie</t>
  </si>
  <si>
    <t>klubowe</t>
  </si>
  <si>
    <t>juniorzy</t>
  </si>
  <si>
    <t>młodzieżowcy</t>
  </si>
  <si>
    <t>seniorzy</t>
  </si>
  <si>
    <t>zawodnicze (ogółem)</t>
  </si>
  <si>
    <t>Rodzaj licencji **</t>
  </si>
  <si>
    <t>E-mail:</t>
  </si>
  <si>
    <t>Tel:</t>
  </si>
  <si>
    <t>wybierz kraj</t>
  </si>
  <si>
    <t>Funkcja</t>
  </si>
  <si>
    <t xml:space="preserve">Imię </t>
  </si>
  <si>
    <t>zachdniopomorskie</t>
  </si>
  <si>
    <t>wielkopolskie</t>
  </si>
  <si>
    <t>warmińsko-mazurskie</t>
  </si>
  <si>
    <t>świętokrzyskie</t>
  </si>
  <si>
    <t>śląskie</t>
  </si>
  <si>
    <t>inne</t>
  </si>
  <si>
    <t>pomorskie</t>
  </si>
  <si>
    <t>Europa</t>
  </si>
  <si>
    <t>Nazwa Banku</t>
  </si>
  <si>
    <t>podlaskie</t>
  </si>
  <si>
    <t>Polska i Europa</t>
  </si>
  <si>
    <t>4.    Nazwa banku i nr wydzielonego rachunku bankowego dla realizacji zadania</t>
  </si>
  <si>
    <t>podkarpackie</t>
  </si>
  <si>
    <t>zagranica</t>
  </si>
  <si>
    <t>opolskie</t>
  </si>
  <si>
    <t>NIP:   </t>
  </si>
  <si>
    <t>mazowieckie</t>
  </si>
  <si>
    <t>Regon:                       </t>
  </si>
  <si>
    <t>małopolskie</t>
  </si>
  <si>
    <t>Polska</t>
  </si>
  <si>
    <t>łódzkie</t>
  </si>
  <si>
    <t>lubuskie</t>
  </si>
  <si>
    <t>nie dotyczy</t>
  </si>
  <si>
    <t>Nr lokalu:</t>
  </si>
  <si>
    <t>Nr domu:</t>
  </si>
  <si>
    <t>lubelskie</t>
  </si>
  <si>
    <t>nie</t>
  </si>
  <si>
    <t>Ulica:</t>
  </si>
  <si>
    <t>wybierz województwo</t>
  </si>
  <si>
    <t>Województwo:</t>
  </si>
  <si>
    <t>kujawsko-pomorskie</t>
  </si>
  <si>
    <t>tak</t>
  </si>
  <si>
    <t>Powiat:</t>
  </si>
  <si>
    <t>Gmina:</t>
  </si>
  <si>
    <t>dolnośląskie</t>
  </si>
  <si>
    <t>potwierdź</t>
  </si>
  <si>
    <t>Kod pocztowy:</t>
  </si>
  <si>
    <t>Miejscowość:</t>
  </si>
  <si>
    <t>1.  Pełna nazwa wnioskodawcy</t>
  </si>
  <si>
    <t>Razem:</t>
  </si>
  <si>
    <t>zadania dofinansowane z FRKF</t>
  </si>
  <si>
    <t>zadania dofinansowane z budżetu państwa</t>
  </si>
  <si>
    <t>Kwota środków otrzymanych na:</t>
  </si>
  <si>
    <t>Nazwa zadania i działań</t>
  </si>
  <si>
    <t>Program dofinansowania zadań z obszaru wspierania szkolenia sportowego i współzawodnictwa młodzieży</t>
  </si>
  <si>
    <t>Nazwa Programu</t>
  </si>
  <si>
    <t>z udziałem środków finansowych FRKF</t>
  </si>
  <si>
    <t>o dofinansowanie realizacji zadania publicznego</t>
  </si>
  <si>
    <t>WNIOSEK</t>
  </si>
  <si>
    <t>Miejscowość</t>
  </si>
  <si>
    <t>Data</t>
  </si>
  <si>
    <t>(wnioskodawca)</t>
  </si>
  <si>
    <t>(pieczątka i podpis)</t>
  </si>
  <si>
    <t>Osoba uprawniona</t>
  </si>
  <si>
    <t xml:space="preserve">** - po akceptacji Dyrektora DSW </t>
  </si>
  <si>
    <t>* - niewłaściwe skreślić</t>
  </si>
  <si>
    <t>Koszty pośrednie niezbędne do obsługi zadania</t>
  </si>
  <si>
    <t>16.</t>
  </si>
  <si>
    <t>15.</t>
  </si>
  <si>
    <t>Działalność gospodarcza
(związana z realizacją procesu szkolenia sportowego)</t>
  </si>
  <si>
    <t>14.</t>
  </si>
  <si>
    <t>Osobowy fundusz płac wraz z pochodnymi</t>
  </si>
  <si>
    <t>13.</t>
  </si>
  <si>
    <t>12.</t>
  </si>
  <si>
    <t>11.</t>
  </si>
  <si>
    <t>Badania diagnostyczne/monitoring</t>
  </si>
  <si>
    <t>10.</t>
  </si>
  <si>
    <t>Doszkalanie trenerów, instruktorów, sędziów</t>
  </si>
  <si>
    <t>9.</t>
  </si>
  <si>
    <t>8.</t>
  </si>
  <si>
    <t>7.</t>
  </si>
  <si>
    <t>6.</t>
  </si>
  <si>
    <t>II. Koszty wspomagania szkolenia</t>
  </si>
  <si>
    <t>Zgrupowania/konsultacje zagraniczne</t>
  </si>
  <si>
    <t>5.</t>
  </si>
  <si>
    <t>Zgrupowania/konsultacje krajowe</t>
  </si>
  <si>
    <t>4.</t>
  </si>
  <si>
    <t>Zawody krajowe</t>
  </si>
  <si>
    <t>3.</t>
  </si>
  <si>
    <t>Zawody zagraniczne</t>
  </si>
  <si>
    <t>2.</t>
  </si>
  <si>
    <t>1.</t>
  </si>
  <si>
    <t>I.  Koszty szkoleniowe</t>
  </si>
  <si>
    <t>Liczba działań</t>
  </si>
  <si>
    <t xml:space="preserve"> Koszt całkowity</t>
  </si>
  <si>
    <t>Środki własne 
i z innych źródeł</t>
  </si>
  <si>
    <t>Środki FRKF</t>
  </si>
  <si>
    <t>Zakres zadania</t>
  </si>
  <si>
    <t>Poz.</t>
  </si>
  <si>
    <t>PRELIMINARZ KOSZTÓW BEZPOŚREDNICH I POŚREDNICH - ZESTAWIENIE ZBIORCZE KOSZTÓW</t>
  </si>
  <si>
    <t>........................................................</t>
  </si>
  <si>
    <t>- w przypadku planowania większej ilości działań dodać dodatkowy wiersz</t>
  </si>
  <si>
    <t>OGÓŁEM</t>
  </si>
  <si>
    <t>osoby towarzyszące</t>
  </si>
  <si>
    <t>zawodnicy</t>
  </si>
  <si>
    <t>Liczba osób</t>
  </si>
  <si>
    <t xml:space="preserve"> Numer pozycji z zestawienia zbiorczego 
załącznika nr 1</t>
  </si>
  <si>
    <t>Lp.</t>
  </si>
  <si>
    <t>HARMONOGRAM PLANOWANYCH DZIAŁAŃ</t>
  </si>
  <si>
    <t>....................................................</t>
  </si>
  <si>
    <t>Ogółem koszty obsługi zadania</t>
  </si>
  <si>
    <t>c) inne, po akceptacji Dyrektora DSW: ………………………</t>
  </si>
  <si>
    <t>b) koszty transportu</t>
  </si>
  <si>
    <t>a) koszty podróży służbowych</t>
  </si>
  <si>
    <t>Pozostałe koszty</t>
  </si>
  <si>
    <t>Pochodne od wynagrodzeń</t>
  </si>
  <si>
    <t>Wynagrodzenia bezosobowe za obsługę zadania</t>
  </si>
  <si>
    <t>Wynagrodzenia osobowe za obsługę zadania</t>
  </si>
  <si>
    <t>c) opłaty bankowe</t>
  </si>
  <si>
    <t>b) wynajem lokalu</t>
  </si>
  <si>
    <t>Usługi obce, w tym:</t>
  </si>
  <si>
    <t xml:space="preserve">c) koszty konserwacji urządzeń biurowych i środków transportu </t>
  </si>
  <si>
    <t>b) zakup niezbędnego sprzętu, materiałów i urządzeń biurowych oraz programów komputerowych</t>
  </si>
  <si>
    <t>a) opłaty za nośniki energii</t>
  </si>
  <si>
    <t>Zużycie materiałów i energii, w tym:</t>
  </si>
  <si>
    <t>Plan</t>
  </si>
  <si>
    <t>Rodzaje kosztów</t>
  </si>
  <si>
    <t xml:space="preserve">  KOSZTY POŚREDNIE - OBSŁUGA ZADANIA</t>
  </si>
  <si>
    <t>................................................</t>
  </si>
  <si>
    <t>24.</t>
  </si>
  <si>
    <t>23.</t>
  </si>
  <si>
    <t>22.</t>
  </si>
  <si>
    <t>21.</t>
  </si>
  <si>
    <t>20.</t>
  </si>
  <si>
    <t>19.</t>
  </si>
  <si>
    <t>18.</t>
  </si>
  <si>
    <t>17.</t>
  </si>
  <si>
    <t>Koszt całkowity</t>
  </si>
  <si>
    <t>Cena jednostkowa</t>
  </si>
  <si>
    <t>ilość</t>
  </si>
  <si>
    <t>Nazwa sprzętu</t>
  </si>
  <si>
    <t>WYKAZ SPRZĘTU SPECJALISTYCZNEGO, SPORTOWEGO I OSOBISTEGO
NA REALIZACJĘ ZADANIA</t>
  </si>
  <si>
    <t>Zleceniobiorca</t>
  </si>
  <si>
    <t>*</t>
  </si>
  <si>
    <t>** - wyłącznie po wcześniejszej akceptacji DSW</t>
  </si>
  <si>
    <t>* - zatrudnieni w polskich związkach sportowych</t>
  </si>
  <si>
    <t>RAZEM</t>
  </si>
  <si>
    <t>Sparingpartnerzy**</t>
  </si>
  <si>
    <t>Inni: …………………..</t>
  </si>
  <si>
    <t>Trenerzy</t>
  </si>
  <si>
    <t>Razem 
w skali -1 roku</t>
  </si>
  <si>
    <t>Razem 
w skali 
-1 miesiąca</t>
  </si>
  <si>
    <t>Pochodne od wynagrodzeń pracodawcy
(na miesiąc)</t>
  </si>
  <si>
    <t>Kwota brutto
(na miesiąc)</t>
  </si>
  <si>
    <r>
      <t xml:space="preserve">Okres 
zatrudnienia
</t>
    </r>
    <r>
      <rPr>
        <sz val="9"/>
        <rFont val="Arial"/>
        <family val="2"/>
        <charset val="238"/>
      </rPr>
      <t>(w miesiącach)</t>
    </r>
  </si>
  <si>
    <t>Forma 
zatrudnienia</t>
  </si>
  <si>
    <t>Nazwisko i imię*</t>
  </si>
  <si>
    <t>WYKAZ DOFINANSOWYWANYCH WYNAGRODZEŃ W ZAKRESIE REALIZACJI ZADANIA</t>
  </si>
  <si>
    <t xml:space="preserve">Razem 
w skali 
-1 miesiąca                           </t>
  </si>
  <si>
    <t>Nazwisko i imię</t>
  </si>
  <si>
    <t>WYKAZ DOFINASOWYWANYCH WYNAGRODZEŃ W RAMACH KOSZTÓW POŚREDNICH</t>
  </si>
  <si>
    <t>...................................................</t>
  </si>
  <si>
    <t>Kierownik Wyszkolenia / Dyrektor Sportowy</t>
  </si>
  <si>
    <t>Pouczenie:</t>
  </si>
  <si>
    <t>Forma szkolenia</t>
  </si>
  <si>
    <t>Trener klubowy</t>
  </si>
  <si>
    <r>
      <t xml:space="preserve">Konkurencja, kat. wagowa, osada
lub styl </t>
    </r>
    <r>
      <rPr>
        <vertAlign val="superscript"/>
        <sz val="7.5"/>
        <rFont val="Arial"/>
        <family val="2"/>
        <charset val="238"/>
      </rPr>
      <t>1)</t>
    </r>
    <r>
      <rPr>
        <sz val="7.5"/>
        <rFont val="Arial"/>
        <family val="2"/>
        <charset val="238"/>
      </rPr>
      <t xml:space="preserve"> </t>
    </r>
  </si>
  <si>
    <t xml:space="preserve">Nazwa klubu </t>
  </si>
  <si>
    <t>Numer licencji pzs</t>
  </si>
  <si>
    <t>Płeć</t>
  </si>
  <si>
    <t>Rok urodzenia</t>
  </si>
  <si>
    <t>do</t>
  </si>
  <si>
    <t>na okres od</t>
  </si>
  <si>
    <t>WYKAZ SZKOLONYCH ZAWODNIKÓW</t>
  </si>
  <si>
    <t>Sport</t>
  </si>
  <si>
    <t xml:space="preserve">     </t>
  </si>
  <si>
    <t>Osoby współpracujące</t>
  </si>
  <si>
    <t>Kadra szkoleniowa</t>
  </si>
  <si>
    <t>Okres zatrudnienia</t>
  </si>
  <si>
    <t>Numer licencji</t>
  </si>
  <si>
    <t>Klasa trenerska</t>
  </si>
  <si>
    <t>WYKAZ KADRY TRENERSKIEJ I OSÓB WSPÓŁPRACUJĄCYCH</t>
  </si>
  <si>
    <t xml:space="preserve"> - niewłaściwe skreślić</t>
  </si>
  <si>
    <t xml:space="preserve"> - krajowe</t>
  </si>
  <si>
    <t>kraj</t>
  </si>
  <si>
    <t xml:space="preserve"> - międzynarodowe</t>
  </si>
  <si>
    <t>mn</t>
  </si>
  <si>
    <t xml:space="preserve"> - zagraniczne</t>
  </si>
  <si>
    <t>zagr</t>
  </si>
  <si>
    <t>dojazdy</t>
  </si>
  <si>
    <t>zgrupowania zagraniczne</t>
  </si>
  <si>
    <t>zawody międzynarodowe</t>
  </si>
  <si>
    <t>badania</t>
  </si>
  <si>
    <t>zawody  krajowe</t>
  </si>
  <si>
    <t>zgrupowania</t>
  </si>
  <si>
    <t>MŚ, ME, IO.</t>
  </si>
  <si>
    <t>RAZEM:</t>
  </si>
  <si>
    <t>GRUDZIEŃ</t>
  </si>
  <si>
    <t>LISTOPAD</t>
  </si>
  <si>
    <t>PAŹDZIERNIK</t>
  </si>
  <si>
    <t>WRZESIEŃ</t>
  </si>
  <si>
    <t>SIERPIEŃ</t>
  </si>
  <si>
    <t>LIPIEC</t>
  </si>
  <si>
    <t>CZERWIEC</t>
  </si>
  <si>
    <t>MAJ</t>
  </si>
  <si>
    <t>KWIECIEŃ</t>
  </si>
  <si>
    <t>MARZEC</t>
  </si>
  <si>
    <t>LUTY</t>
  </si>
  <si>
    <t>STYCZEŃ</t>
  </si>
  <si>
    <t>lek.</t>
  </si>
  <si>
    <t>diag.</t>
  </si>
  <si>
    <t>zagr.</t>
  </si>
  <si>
    <t>konsultacje</t>
  </si>
  <si>
    <t>zawody</t>
  </si>
  <si>
    <t>MIESIĄC</t>
  </si>
  <si>
    <t>Grupa szkoleniowa .............................</t>
  </si>
  <si>
    <t>Trener Kadry: .....................</t>
  </si>
  <si>
    <t>PLAN ORGANIZACJI SZKOLENIA DLA POSZCZEGÓLNYCH KATEGORII WIEKOWYCH, GRUP SZKOLENIOWYCH, SPORTÓW, OŚRODKÓW SZKOLENIOWYCH</t>
  </si>
  <si>
    <t>UWAGI</t>
  </si>
  <si>
    <t>LOKATA</t>
  </si>
  <si>
    <t>MIEJSCE</t>
  </si>
  <si>
    <t>TERMIN</t>
  </si>
  <si>
    <t xml:space="preserve">Trener Kadry  .................................... </t>
  </si>
  <si>
    <t>KONKURENCJA ..................................................................</t>
  </si>
  <si>
    <t>GRUPA SZKOLENIOWA ....................................................................</t>
  </si>
  <si>
    <t>SPORT  ....................................................</t>
  </si>
  <si>
    <t>Numer konta bankowego (odrębny dla realizowanego zadania wynikającego z umowy):</t>
  </si>
  <si>
    <t>Kwota transzy FRKF</t>
  </si>
  <si>
    <t>Termin</t>
  </si>
  <si>
    <t>HARMONOGRAM PRZEKAZYWANIA TRANSZ NA REALIZACJĘ  ZADANIA</t>
  </si>
  <si>
    <t xml:space="preserve"> Środki własne i z innych źródeł</t>
  </si>
  <si>
    <t>Plan po zmianach / Wykonanie*</t>
  </si>
  <si>
    <t xml:space="preserve">Całość zadania zgodnie z umową / aneksem
zestawienia zbiorczego </t>
  </si>
  <si>
    <t>SPRAWOZDANIE FINANSOWE Z REALIZACJI ZADANIA *</t>
  </si>
  <si>
    <t>PLAN PO ZMIANACH ZESTAWIENIA ZBIORCZEGO za I / II *półrocze*</t>
  </si>
  <si>
    <t>PRELIMINARZ KOSZTÓW BEZPOŚREDNICH I POŚREDNICH - PLAN PO ZMIANACH ZESTAWIENIA ZBIORCZEGO*</t>
  </si>
  <si>
    <t>os. tow.</t>
  </si>
  <si>
    <t>zaw.</t>
  </si>
  <si>
    <t>RRRR-MM-DD</t>
  </si>
  <si>
    <t>Do</t>
  </si>
  <si>
    <t>Od</t>
  </si>
  <si>
    <t>WYKONANIE HARMONOGRAM PLANOWANYCH DZIAŁAŃ *</t>
  </si>
  <si>
    <t>PLAN PO ZMIANACH I / II* półrocze - HARMONOGRAM PLANOWANYCH DZIAŁAŃ *</t>
  </si>
  <si>
    <t>PLAN PO ZMIANACH HARMONOGRAM PLANOWANYCH DZIAŁAŃ*</t>
  </si>
  <si>
    <t xml:space="preserve">  PRELIMINARZ KOSZTÓW POŚREDNICH - PLAN PO ZMIANACH/WYKONANIE*</t>
  </si>
  <si>
    <t>WYKAZ SPRZĘTU SPECJALISTYCZNEGO, SPORTOWEGO I OSOBISTEGO
- PLAN PO ZMIANACH/WYKONANIE*</t>
  </si>
  <si>
    <t xml:space="preserve"> Plan po zmianach / Wykonanie*</t>
  </si>
  <si>
    <t>Plan zgodnie z umową /aneksem</t>
  </si>
  <si>
    <t xml:space="preserve">Razem w skali - 1 rok </t>
  </si>
  <si>
    <t>Razem 
w skali 
-1 miesiąc</t>
  </si>
  <si>
    <t>Okres zatrudnienia
(w miesiącach)</t>
  </si>
  <si>
    <t>WYKAZ DOFINANSOWYWANYCH WYNAGRODZEŃ - PLAN PO ZMIANACH/WYKONANIE*</t>
  </si>
  <si>
    <t>** - zatrudnieni w polskich związkach sportowych</t>
  </si>
  <si>
    <t>Plan po zmianach
/ wykonanie*</t>
  </si>
  <si>
    <t>Plan zgodnie
z umową /aneksem</t>
  </si>
  <si>
    <t xml:space="preserve"> Plan po zmianach / wykonanie*</t>
  </si>
  <si>
    <t>WYKAZ DOFINASOWYWANYCH WYNAGRODZEŃ W KOSZTACH POŚREDNICH - PLAN PO ZMIANACH/WYKONANIE*</t>
  </si>
  <si>
    <t>Nazwa firmy lub nazwisko i imię wystawcy rach./faktury i adres</t>
  </si>
  <si>
    <t>Data 
zapłaty</t>
  </si>
  <si>
    <t>Data wystawienia</t>
  </si>
  <si>
    <t>Numer faktury/rachunku</t>
  </si>
  <si>
    <t>(sporządzić odrębnie dla każdego działania)</t>
  </si>
  <si>
    <t>Wykaz dokumentów:</t>
  </si>
  <si>
    <t>KOSZTY POŚREDNIE - OBSŁUGA ZADANIA</t>
  </si>
  <si>
    <t>WYKAZ SPRZĘTU SPECJALISTYCZNEGO, SPORTOWEGO I OSOBISTEGO</t>
  </si>
  <si>
    <t>Zał. nr 1</t>
  </si>
  <si>
    <t>Zał. nr 2</t>
  </si>
  <si>
    <t>Zał. nr 3</t>
  </si>
  <si>
    <t>Zał. nr 7</t>
  </si>
  <si>
    <t>Zał. nr 8</t>
  </si>
  <si>
    <t>Zał. nr 9</t>
  </si>
  <si>
    <t>Zał. nr 10</t>
  </si>
  <si>
    <t>Zał. nr 11</t>
  </si>
  <si>
    <t>Zał. nr 12</t>
  </si>
  <si>
    <t>Zał. nr 13</t>
  </si>
  <si>
    <t>Zał. nr 15</t>
  </si>
  <si>
    <t>Zał. nr 21</t>
  </si>
  <si>
    <t>Zał. nr 22</t>
  </si>
  <si>
    <t>Zał. nr 23</t>
  </si>
  <si>
    <t>Zał. nr 24</t>
  </si>
  <si>
    <t>Zał. nr 25</t>
  </si>
  <si>
    <t>Zał. nr 26</t>
  </si>
  <si>
    <t>Zał. nr 28</t>
  </si>
  <si>
    <t>PRELIMINARZ KOSZTÓW BEZPOŚREDNICH I POŚREDNICH - PLAN PO ZMIANACH ZESTAWIENIA ZBIORCZEGO</t>
  </si>
  <si>
    <t>PRELIMINARZ KOSZTÓW POŚREDNICH - PLAN PO ZMIANACH/WYKONANIE</t>
  </si>
  <si>
    <t>WYKAZ SPRZĘTU SPECJALISTYCZNEGO, SPORTOWEGO I OSOBISTEGO - PLAN PO ZMIANACH/WYKONANIE</t>
  </si>
  <si>
    <t>WYKAZ DOFINANSOWYWANYCH WYNAGRODZEŃ - PLAN PO ZMIANACH/WYKONANIE</t>
  </si>
  <si>
    <t>WYKAZ DOFINASOWYWANYCH WYNAGRODZEŃ W KOSZTACH POŚREDNICH - PLAN PO ZMIANACH/WYKONANIE</t>
  </si>
  <si>
    <t>ZESTAWIENIE FAKTUR (RACHUNKÓW) DO ZREALIZOWANEGO ZADANIA</t>
  </si>
  <si>
    <t>Zawody mistrzowskie (ME i MŚ)</t>
  </si>
  <si>
    <t xml:space="preserve">Bezosobowy fundusz płac wraz z pochodnymi </t>
  </si>
  <si>
    <t>Ubezpieczenie sprzętu sportowego,
(zakupionego w ramach realizacji zadania)</t>
  </si>
  <si>
    <t>III. Koszty obsługi szkolenia</t>
  </si>
  <si>
    <t>Dyrektor Sportowy/Kierownik Wyszkolenia*: ............................</t>
  </si>
  <si>
    <t>- usługa w ramach działalności gospaderczej</t>
  </si>
  <si>
    <t>- umowa z bezosobowego funduszu płac</t>
  </si>
  <si>
    <t>kontrakt</t>
  </si>
  <si>
    <t>zlecenie</t>
  </si>
  <si>
    <t>dz. gosp.</t>
  </si>
  <si>
    <t>Zakup i obsługa sprzętu sportowego i specjalistycznego</t>
  </si>
  <si>
    <t>Ubezpieczenie zawodników i trenerów</t>
  </si>
  <si>
    <t>Działalność gospodarcza (związana z realizacją procesu szkolenia sportowego)</t>
  </si>
  <si>
    <t xml:space="preserve">Razem w skali  -1 rok </t>
  </si>
  <si>
    <t>Wspieranie szkolenia sportowego i współzawodnictwa młodzieży - szkolenie centralne</t>
  </si>
  <si>
    <t>środki z FRKF</t>
  </si>
  <si>
    <t>Czy zatrudniony w innym programie MSiT?
Tak/Nie</t>
  </si>
  <si>
    <t>** - licencji lub innego dokumentu umożliwiajacego udział we współzawodnictwie sportowym organizowanym przez oferenta, prowadzenie działalności trenerskiej, prowadzenie klubu sportowego
 - nie dotyczy sportu osób niepełnosprawnych</t>
  </si>
  <si>
    <t>Ilość</t>
  </si>
  <si>
    <t>Zał. Nr 29</t>
  </si>
  <si>
    <t>SPRAWOZDANIE OPISOWE CZĘŚCIOWE/KOŃCOWE Z WYKONANIA ZADANIA PUBLICZNEGO</t>
  </si>
  <si>
    <t>Opis /
zgodnie z katalogiem kosztów</t>
  </si>
  <si>
    <t>a) koszty łączności, korespondencji, utrzymania, prowadzena, utworzenia strony WWW</t>
  </si>
  <si>
    <t>Lekarze / fizjoterapeuci / dietetycy/psychologowie</t>
  </si>
  <si>
    <t>Stanowisko***</t>
  </si>
  <si>
    <t>*** - stanowisko zgodne z Tabelą nr 3</t>
  </si>
  <si>
    <t>Główne zadania realizowane w ramach umowy</t>
  </si>
  <si>
    <t>1)
2)
3)
…</t>
  </si>
  <si>
    <t>Województwo</t>
  </si>
  <si>
    <t>Podstawa kwalifikacji do szkolenia</t>
  </si>
  <si>
    <r>
      <t xml:space="preserve">Kategoria wiekowa  </t>
    </r>
    <r>
      <rPr>
        <vertAlign val="superscript"/>
        <sz val="7.5"/>
        <rFont val="Arial"/>
        <family val="2"/>
        <charset val="238"/>
      </rPr>
      <t>2)</t>
    </r>
    <r>
      <rPr>
        <sz val="7.5"/>
        <rFont val="Arial"/>
        <family val="2"/>
        <charset val="238"/>
      </rPr>
      <t xml:space="preserve"> </t>
    </r>
  </si>
  <si>
    <t xml:space="preserve"> </t>
  </si>
  <si>
    <t>a) koszty łączności, korespondencji, utrzymania, prowadzenia, utworzenia strony WWW</t>
  </si>
  <si>
    <t>w</t>
  </si>
  <si>
    <t>terminie</t>
  </si>
  <si>
    <t xml:space="preserve">od </t>
  </si>
  <si>
    <t>Impreza główna</t>
  </si>
  <si>
    <t>MTSF
(ilość punktów)</t>
  </si>
  <si>
    <t>Planowane ekfekty rzeczowe szkolenia</t>
  </si>
  <si>
    <r>
      <t xml:space="preserve">Okres szkolenia  </t>
    </r>
    <r>
      <rPr>
        <vertAlign val="superscript"/>
        <sz val="7.5"/>
        <rFont val="Arial"/>
        <family val="2"/>
        <charset val="238"/>
      </rPr>
      <t>3)</t>
    </r>
    <r>
      <rPr>
        <sz val="7.5"/>
        <rFont val="Arial"/>
        <family val="2"/>
        <charset val="238"/>
      </rPr>
      <t xml:space="preserve"> </t>
    </r>
  </si>
  <si>
    <t>Data zgłoszenia zmiany</t>
  </si>
  <si>
    <t>Łączne wynagrodzenie miesięczne/roczne* otrzymywane w ramach innych programów MSiT
/w złotych/</t>
  </si>
  <si>
    <t>* - niepotrzebne skreślić</t>
  </si>
  <si>
    <t>**** - określić dla danej pozycji, nie wliczając kwoty z bieżącej umowy</t>
  </si>
  <si>
    <t>3 (MP/PP)</t>
  </si>
  <si>
    <t>3 (ZK)</t>
  </si>
  <si>
    <t xml:space="preserve">Miejsce akcji zgodnie z jej realizacją
 (miejsowość) </t>
  </si>
  <si>
    <t>Kraj realizacji akcji</t>
  </si>
  <si>
    <t>Czy w COS?</t>
  </si>
  <si>
    <t>Tak</t>
  </si>
  <si>
    <t>Nie</t>
  </si>
  <si>
    <t>Razem w COS:</t>
  </si>
  <si>
    <t>Miejsce akcji zgodnie z jej realizacją (miejscowość)</t>
  </si>
  <si>
    <t>Czy COS?</t>
  </si>
  <si>
    <t>Wymiar etatu któremu odpowiada czas pracy przy realizacji zadań wynikających z umowy</t>
  </si>
  <si>
    <t>m</t>
  </si>
  <si>
    <t>k</t>
  </si>
  <si>
    <t>STARTY GŁÓWNE (IO, MŚ, ME itp.)</t>
  </si>
  <si>
    <t>Plan zgodnie z umową/aneksem*</t>
  </si>
  <si>
    <t>Plan zgodnie z umową /aneksem*</t>
  </si>
  <si>
    <t>Nazwisko i imię**</t>
  </si>
  <si>
    <t>juniorzy mł. (kadeci)</t>
  </si>
  <si>
    <t>Dyrektor Sportowy/Kierownik Wyszkolenia*   ...................................</t>
  </si>
  <si>
    <t>DSW</t>
  </si>
  <si>
    <r>
      <t xml:space="preserve">Czy zatrudniony w ramach innego zadania publicznego zleconego przez Ministra?
</t>
    </r>
    <r>
      <rPr>
        <b/>
        <sz val="10"/>
        <rFont val="Arial"/>
        <family val="2"/>
        <charset val="238"/>
      </rPr>
      <t>Tak/Nie</t>
    </r>
  </si>
  <si>
    <t>Czy zatrudniony
w ramach innego zadania publicznego zleconego przez Ministra?
Tak/Nie</t>
  </si>
  <si>
    <t>Łączne wynagrodzenie miesięczne/roczne* otrzymywane w ramach innych zadań publicznych zleconych przez Ministra
/w złotych/</t>
  </si>
  <si>
    <t>3 (OOM)</t>
  </si>
  <si>
    <t>Łączne wynagrodzenie miesięczne/roczne**** otrzymywane w ramach innych zadań publicznych zleconych przez Ministra
/w złotych/</t>
  </si>
  <si>
    <t>PLAN PO ZMIANACH - HARMONOGRAM PLANOWANYCH DZIAŁAŃ</t>
  </si>
  <si>
    <t>Polska i zagranica</t>
  </si>
  <si>
    <t>W przypadku zmiany liczby osób lub zmiany stawek dla zatrudnianej osoby należy wstawić dodatkowy wiersz z zachowaniem zapisanych w komórkach funkcji.</t>
  </si>
  <si>
    <t>Suplementy diety, odżywki itp.</t>
  </si>
  <si>
    <t>rok 2023</t>
  </si>
  <si>
    <t>b) z budżetów jednostek samorządu terytorialnego, od sponsorów, z innych źródeł oraz wpłaty i opłaty adresatów, wkład osobowy</t>
  </si>
  <si>
    <t>c)  ze środków FRKF</t>
  </si>
  <si>
    <t>wkład osobowy</t>
  </si>
  <si>
    <t>styczeń</t>
  </si>
  <si>
    <t>luty</t>
  </si>
  <si>
    <t>marzec</t>
  </si>
  <si>
    <t>kwiecień</t>
  </si>
  <si>
    <t>maj</t>
  </si>
  <si>
    <t>czerwiec</t>
  </si>
  <si>
    <t>lipiec</t>
  </si>
  <si>
    <t>sierpień</t>
  </si>
  <si>
    <t>wrzesień</t>
  </si>
  <si>
    <t>październik</t>
  </si>
  <si>
    <t>listopad</t>
  </si>
  <si>
    <t>grudzień</t>
  </si>
  <si>
    <t>rok 2024</t>
  </si>
  <si>
    <t>liczba licencji
na dzień 31 października 2024 r.</t>
  </si>
  <si>
    <t>ZADANIA WYNIKOWE  NA  ROK  2025</t>
  </si>
  <si>
    <t>……… 2025 roku</t>
  </si>
  <si>
    <t>…….. 2025 roku (akcja szkoleniowa)</t>
  </si>
  <si>
    <t>art. 86 ust. 4 ustawy z dnia 19 listopada 2009 r. o grach hazardowych (Dz. U. z 2023 r. poz. 227 oraz z 2024 r. poz. 1473) oraz § 3 i § 8 w związku z § 1 pkt 1 lit. b rozporządzenia Ministra Sportu i Turystyki z dnia 27 listopada 2024 r. w sprawie przekazywania środków z Funduszu Rozwoju Kultury Fizycznej (Dz. U. z 2024 r. poz. 1753)</t>
  </si>
  <si>
    <t xml:space="preserve">III.  Informacje o dofinansowaniu ze środków budżetu państwa oraz ze środków FRKF w ramach programów realizowanych z DSW </t>
  </si>
  <si>
    <t xml:space="preserve">łącznie </t>
  </si>
  <si>
    <t>IV.  Informacje o wnioskodawcy</t>
  </si>
  <si>
    <t>2.  Osoby upoważnione do reprezentowania wnioskodawcy, składania oświadczeń woli i zaciągania w jego imieniu zobowiązań finansowych</t>
  </si>
  <si>
    <t>3.    Adres</t>
  </si>
  <si>
    <t>Nr KRS:</t>
  </si>
  <si>
    <t>Data wystawienia odpisu KRS:</t>
  </si>
  <si>
    <t>Nr rachunku bankowego</t>
  </si>
  <si>
    <t>6.   Dane kontaktowe osób uprawnionych do nadzoru nad prawidłowością realizacji umowy zgodnie z pkt 5</t>
  </si>
  <si>
    <t>1.   Szczegółowy zakres rzeczowy zadania publicznego (uwzględnić należy liczbę posiadanych licencji zawodniczych, trenerskich, sędziowskich i klubowych)</t>
  </si>
  <si>
    <t>2.    Termin, miejsce realizacji zadania zleconego i liczba wszystkich uczestników oraz rodzaj sportu</t>
  </si>
  <si>
    <t>Liczba zawodników:</t>
  </si>
  <si>
    <t>Liczba osób współpracujących:</t>
  </si>
  <si>
    <t>Miejsce:</t>
  </si>
  <si>
    <t>Liczba szkoleniowców:</t>
  </si>
  <si>
    <t>Liczba wolontariuszy:</t>
  </si>
  <si>
    <t>Liczba uczestników ogółem objętych dofinansowaniem:</t>
  </si>
  <si>
    <t>całkowity przewidywany koszt realizacji zadania (PLN):</t>
  </si>
  <si>
    <t>3.    Przewidywane koszty realizacji zadania z wyszczególnieniem źródeł finansowania</t>
  </si>
  <si>
    <t>4.  Dane dotyczące zdolności realizacyjnej wnioskodawcy, w tym informacja o posiadanych zasobach rzeczowych i kadrowych wskazujących na możliwości wykonania zadania (np.: biuro, samochody, liczba pracowników, wartość sprzętu w magazynie, środki trwałe, i inne); dotychczasowe doświadczenie w realizacji zadań publicznych</t>
  </si>
  <si>
    <t>5.  Efekty rzeczowe przewidywane w trakcie realizacji zadania (m.in. planowane osiągnięcia - medale i punkty z MŚ, ME dla każdej młodzieżowej kategorii wiekowej w danym roku)</t>
  </si>
  <si>
    <t>VI. Inne informacje – ważne zdaniem wnioskodawcy dla wykazania celowości zadania</t>
  </si>
  <si>
    <t>d) inne, po akceptacji Dyrektora DSW</t>
  </si>
  <si>
    <t>c) inne, po akceptacji Dyrektora DSW</t>
  </si>
  <si>
    <t>- kontrakt lub umowa o pracę</t>
  </si>
  <si>
    <t>* - niewłaściwe skleślić</t>
  </si>
  <si>
    <t>***** - określić dla danej pozycji, nie wliczając kwoty z bieżącej umowy</t>
  </si>
  <si>
    <t>Łączne wynagrodzenie miesięczne/roczne***** otrzymywane w ramach innych zadań publicznych zleconych przez Ministra /w złotych/</t>
  </si>
  <si>
    <t>Stanowisko****</t>
  </si>
  <si>
    <t>**** - stanowisko zgodne z Tabelą nr 3</t>
  </si>
  <si>
    <t>Sparingpartnerzy***</t>
  </si>
  <si>
    <t>*** - wyłącznie po wcześniejszej akceptacji DSW</t>
  </si>
  <si>
    <t>Osoba uprawniona 
(pieczątka i podpis)</t>
  </si>
  <si>
    <t>5.   Osoby uprawnione do nadzoru nad prawidłowością realizacji umowy</t>
  </si>
  <si>
    <t>Kwota 
(koszt całkowity)</t>
  </si>
  <si>
    <t>Kwota             (środki własne 
i z innych źródeł)</t>
  </si>
  <si>
    <t>Kwota                (środki FRKF)</t>
  </si>
  <si>
    <r>
      <t>Inne wyłącznie związane z bezpośrednią realizacją zadań</t>
    </r>
    <r>
      <rPr>
        <sz val="10"/>
        <color indexed="8"/>
        <rFont val="Arial CE"/>
        <charset val="238"/>
      </rPr>
      <t>**</t>
    </r>
  </si>
  <si>
    <t>Załącznik nr 1 do wniosku/umowy* …............................</t>
  </si>
  <si>
    <t>Wnioskodawca / Zleceniobiorca*</t>
  </si>
  <si>
    <t>OD                    (RRRR-MM-DD)</t>
  </si>
  <si>
    <t>DO                    (RRRR-MM-DD)</t>
  </si>
  <si>
    <t>Załącznik nr 2 do wniosku/umowy* ….....................................</t>
  </si>
  <si>
    <t xml:space="preserve"> Załącznik nr 3 do wniosku/umowy*.............................</t>
  </si>
  <si>
    <t xml:space="preserve"> Załącznik nr 7 do wniosku/umowy*…...........................</t>
  </si>
  <si>
    <t>Okres 
zatrudnienia
(w miesiącach)</t>
  </si>
  <si>
    <t>Załącznik nr 8 do wniosku/umowy*…...........................</t>
  </si>
  <si>
    <t>Załącznik nr 9 do wniosku/umowy*…...........................</t>
  </si>
  <si>
    <t xml:space="preserve">         Wnioskodawca / Zleceniobiorca *</t>
  </si>
  <si>
    <t>Załącznik nr 10 do wniosku/umowy*…...........................</t>
  </si>
  <si>
    <r>
      <t>PZ</t>
    </r>
    <r>
      <rPr>
        <sz val="10"/>
        <rFont val="Arial CE"/>
        <charset val="238"/>
      </rPr>
      <t>……………………..</t>
    </r>
  </si>
  <si>
    <r>
      <t>na  rok</t>
    </r>
    <r>
      <rPr>
        <b/>
        <sz val="10"/>
        <rFont val="Arial CE"/>
        <charset val="238"/>
      </rPr>
      <t xml:space="preserve">  - </t>
    </r>
    <r>
      <rPr>
        <sz val="10"/>
        <rFont val="Arial CE"/>
        <charset val="238"/>
      </rPr>
      <t xml:space="preserve"> </t>
    </r>
    <r>
      <rPr>
        <b/>
        <sz val="10"/>
        <rFont val="Arial CE"/>
        <charset val="238"/>
      </rPr>
      <t>2025</t>
    </r>
  </si>
  <si>
    <t>Załącznik nr 12 do wniosku/umowy*…............................................</t>
  </si>
  <si>
    <r>
      <t xml:space="preserve">PZ </t>
    </r>
    <r>
      <rPr>
        <sz val="10"/>
        <rFont val="Arial CE"/>
        <charset val="238"/>
      </rPr>
      <t xml:space="preserve"> ………………………………………….</t>
    </r>
  </si>
  <si>
    <t>Załącznik nr 13 do wniosku/umowy*…............................................</t>
  </si>
  <si>
    <t>Załącznik nr 15 do wniosku/umowy*…............................................</t>
  </si>
  <si>
    <t xml:space="preserve">      ....................................................</t>
  </si>
  <si>
    <r>
      <t xml:space="preserve">Czy zatrudniony w ramach innego zadania publicznego zleconego przez Ministra?
</t>
    </r>
    <r>
      <rPr>
        <b/>
        <sz val="10"/>
        <rFont val="Arial CE"/>
        <charset val="238"/>
      </rPr>
      <t>Tak/Nie</t>
    </r>
  </si>
  <si>
    <t>Załącznik nr 28 do umowy: ….......................................</t>
  </si>
  <si>
    <t xml:space="preserve"> Załącznik nr 26 do umowy: …..........................................</t>
  </si>
  <si>
    <t>Załącznik nr 21 do umowy: …......................................</t>
  </si>
  <si>
    <t>Załącznik nr 22 do umowy: …..........................................</t>
  </si>
  <si>
    <t xml:space="preserve"> Załącznik nr 23 do umowy: …..........................................</t>
  </si>
  <si>
    <t>….........................................</t>
  </si>
  <si>
    <t xml:space="preserve"> Załącznik nr 24 do umowy: …...................................</t>
  </si>
  <si>
    <t xml:space="preserve"> Załącznik nr 25 do umowy: …....................................</t>
  </si>
  <si>
    <t xml:space="preserve">         Wnioskodawca / Zleceniobiorca*</t>
  </si>
  <si>
    <r>
      <t>I.    </t>
    </r>
    <r>
      <rPr>
        <b/>
        <sz val="14"/>
        <color rgb="FF000000"/>
        <rFont val="Arial CE"/>
        <charset val="238"/>
      </rPr>
      <t>  Podstawa prawna wystąpienia o środki finansowe</t>
    </r>
  </si>
  <si>
    <r>
      <t>II.  </t>
    </r>
    <r>
      <rPr>
        <b/>
        <sz val="14"/>
        <color rgb="FF000000"/>
        <rFont val="Arial CE"/>
        <charset val="238"/>
      </rPr>
      <t>    Szczegółowa nazwa zadania</t>
    </r>
  </si>
  <si>
    <r>
      <t>V. </t>
    </r>
    <r>
      <rPr>
        <b/>
        <sz val="14"/>
        <color rgb="FF000000"/>
        <rFont val="Arial CE"/>
        <charset val="238"/>
      </rPr>
      <t>Zakres zadania i jego charakterystyka</t>
    </r>
  </si>
  <si>
    <r>
      <t>Uwaga!</t>
    </r>
    <r>
      <rPr>
        <i/>
        <sz val="14"/>
        <color indexed="8"/>
        <rFont val="Arial CE"/>
        <charset val="238"/>
      </rPr>
      <t xml:space="preserve"> W przypadku podania nieprawdziwych informacji nt. środków przyznanych przez inne instytucje, Minister zastrzega sobie prawo do żądania zwrotu przyznanych środków.</t>
    </r>
  </si>
  <si>
    <t>Załącznik nr 11 do wniosku/umowy*…........................................</t>
  </si>
  <si>
    <t>1. Wszystkie podane we wniosku informacje są zgodne z aktualnym stanem prawnym i faktycznym.</t>
  </si>
  <si>
    <t>Konkurencja, kat. wagowa, osada lub styl**</t>
  </si>
  <si>
    <t>** w zależności od specyfiki sportu</t>
  </si>
  <si>
    <t>Kategoria wiekowa***</t>
  </si>
  <si>
    <t>*** kategorie wiekowe:młodzik, junior młodszy (kadet), junior, młodzieżowiec</t>
  </si>
  <si>
    <t>Okres szkolenia****</t>
  </si>
  <si>
    <t>**** uzupełnić tylko wtedy, kiedy zawodnik nie jest objęty szkoleniem całorocznym</t>
  </si>
  <si>
    <t>(sporządzić dla poz. 1-5 załącznika nr 1)</t>
  </si>
  <si>
    <t>(do poz. 16 załącznika nr 1)</t>
  </si>
  <si>
    <t>(do poz.8 załącznika nr 1)</t>
  </si>
  <si>
    <t>(do poz. 10-12 załącznia nr 1)</t>
  </si>
  <si>
    <t>(do poz. 3-5 załącznika nr 3)</t>
  </si>
  <si>
    <t>Forma zatrudnienia**</t>
  </si>
  <si>
    <t>* niewłaściwe skreślić</t>
  </si>
  <si>
    <t>** formy zatrudnienia:</t>
  </si>
  <si>
    <t>(sporządzić dla poz. 1-5 załącznika nr 21)</t>
  </si>
  <si>
    <t>(do poz. 16 załącznika nr 21)</t>
  </si>
  <si>
    <t>(do poz. 8 załącznika nr 21)</t>
  </si>
  <si>
    <t xml:space="preserve">(do poz. 10-12 załącznika nr 21) </t>
  </si>
  <si>
    <t>(do poz. 3-5 załącznika nr 23)</t>
  </si>
  <si>
    <t>(wpisać zakres kosztów zadania z załącznika nr 21 - wykonanie)</t>
  </si>
  <si>
    <t>Procent dotacji</t>
  </si>
  <si>
    <t>2. Podmiot nie zalega z płatnościami wobec Ministerstwa Sportu i Turystyki nie zalega z uiszczaniem podatków, opłat lub składek na ubezpieczenia społeczne lub zdrowotne, z wyjątkiem przypadków gdy uzyskał on przewidziane prawem zwolnienie, odroczenie, rozłożenie na raty zaległych płatności lub wstrzymanie w całości wykonania decyzji właściwego organu.</t>
  </si>
  <si>
    <r>
      <t xml:space="preserve">3. Zapoznałem się z treścią „Programu dofinansowania zadań z obszaru wspierania szkolenia sportowego i współzawodnictwa młodzieży” ogłoszonego przez Ministra Sportu i Turystyki w dniu </t>
    </r>
    <r>
      <rPr>
        <b/>
        <sz val="14"/>
        <color theme="1"/>
        <rFont val="Arial CE"/>
        <charset val="238"/>
      </rPr>
      <t>...</t>
    </r>
    <r>
      <rPr>
        <b/>
        <sz val="14"/>
        <rFont val="Arial CE"/>
        <charset val="238"/>
      </rPr>
      <t xml:space="preserve"> stycznia 2025 r.</t>
    </r>
  </si>
  <si>
    <t>4. Dane przedstawione we wniosku są zgodne z aktualnym, obowiązującym na dzień składania wniosku Krajowym Rejestrem Sądowym.</t>
  </si>
  <si>
    <t>5. Na stronie internetowej wnioskodawcy są opublikowane pełne wykazy, o których mowa w rozdziale V pkt 12 ww. Programu i że będą one na bieżąco aktualizowane i uzupełniane.</t>
  </si>
  <si>
    <t>Razem (poz. 1-5)</t>
  </si>
  <si>
    <t>Razem (poz. 6-15)</t>
  </si>
  <si>
    <t>Razem koszty bezpośrednie (poz. 1-15)</t>
  </si>
  <si>
    <t>OGÓŁEM (poz. 1-16)</t>
  </si>
  <si>
    <t>Razem (poz. 1-15)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</si>
</sst>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44" formatCode="_-* #,##0.00\ &quot;zł&quot;_-;\-* #,##0.00\ &quot;zł&quot;_-;_-* &quot;-&quot;??\ &quot;zł&quot;_-;_-@_-"/>
    <numFmt numFmtId="164" formatCode="#,##0.00\ &quot;zł&quot;"/>
    <numFmt numFmtId="165" formatCode="&quot; &quot;##&quot;  &quot;####&quot; &quot;####&quot; &quot;####&quot; &quot;####&quot; &quot;####&quot; &quot;####"/>
    <numFmt numFmtId="166" formatCode="000\-000\-00\-00"/>
    <numFmt numFmtId="167" formatCode="00\-000"/>
    <numFmt numFmtId="168" formatCode="yyyy\-mm\-dd;@"/>
  </numFmts>
  <fonts count="65">
    <font>
      <sz val="11"/>
      <color theme="1"/>
      <name val="Calibri"/>
      <family val="2"/>
      <charset val="238"/>
      <scheme val="minor"/>
    </font>
    <font>
      <sz val="11"/>
      <color indexed="8"/>
      <name val="Calibri"/>
      <family val="2"/>
      <charset val="238"/>
    </font>
    <font>
      <sz val="11"/>
      <color indexed="8"/>
      <name val="Czcionka tekstu podstawowego"/>
      <family val="2"/>
      <charset val="238"/>
    </font>
    <font>
      <b/>
      <sz val="12"/>
      <name val="Times New Roman"/>
      <family val="1"/>
      <charset val="238"/>
    </font>
    <font>
      <sz val="10"/>
      <name val="Arial CE"/>
      <charset val="238"/>
    </font>
    <font>
      <sz val="10"/>
      <color theme="1"/>
      <name val="Arial CE"/>
      <charset val="238"/>
    </font>
    <font>
      <sz val="10"/>
      <color theme="1"/>
      <name val="Arial"/>
      <family val="2"/>
      <charset val="238"/>
    </font>
    <font>
      <b/>
      <sz val="10"/>
      <color theme="1"/>
      <name val="Arial CE"/>
      <charset val="238"/>
    </font>
    <font>
      <sz val="10"/>
      <name val="Arial"/>
      <family val="2"/>
      <charset val="238"/>
    </font>
    <font>
      <i/>
      <sz val="10"/>
      <name val="Times New Roman"/>
      <family val="1"/>
      <charset val="238"/>
    </font>
    <font>
      <sz val="8"/>
      <color theme="1"/>
      <name val="Arial CE"/>
      <charset val="238"/>
    </font>
    <font>
      <sz val="12"/>
      <name val="Arial CE"/>
      <charset val="238"/>
    </font>
    <font>
      <b/>
      <sz val="10"/>
      <name val="Arial CE"/>
      <charset val="238"/>
    </font>
    <font>
      <b/>
      <i/>
      <sz val="10"/>
      <name val="Arial CE"/>
      <charset val="238"/>
    </font>
    <font>
      <sz val="8"/>
      <name val="Arial CE"/>
      <charset val="238"/>
    </font>
    <font>
      <i/>
      <sz val="10"/>
      <name val="Arial CE"/>
      <charset val="238"/>
    </font>
    <font>
      <b/>
      <sz val="10"/>
      <name val="Arial"/>
      <family val="2"/>
      <charset val="238"/>
    </font>
    <font>
      <sz val="9"/>
      <name val="Arial"/>
      <family val="2"/>
      <charset val="238"/>
    </font>
    <font>
      <sz val="10"/>
      <name val="Arial"/>
      <family val="2"/>
      <charset val="238"/>
    </font>
    <font>
      <sz val="8"/>
      <name val="Arial"/>
      <family val="2"/>
      <charset val="238"/>
    </font>
    <font>
      <sz val="7.5"/>
      <name val="Arial"/>
      <family val="2"/>
      <charset val="238"/>
    </font>
    <font>
      <vertAlign val="superscript"/>
      <sz val="7.5"/>
      <name val="Arial"/>
      <family val="2"/>
      <charset val="238"/>
    </font>
    <font>
      <i/>
      <sz val="10"/>
      <name val="Arial"/>
      <family val="2"/>
      <charset val="238"/>
    </font>
    <font>
      <sz val="10"/>
      <name val="Times New Roman"/>
      <family val="1"/>
      <charset val="238"/>
    </font>
    <font>
      <sz val="10"/>
      <name val="Arial CE"/>
      <family val="2"/>
      <charset val="238"/>
    </font>
    <font>
      <sz val="10"/>
      <color indexed="9"/>
      <name val="Arial CE"/>
      <family val="2"/>
      <charset val="238"/>
    </font>
    <font>
      <b/>
      <sz val="10"/>
      <color indexed="9"/>
      <name val="Arial CE"/>
      <family val="2"/>
      <charset val="238"/>
    </font>
    <font>
      <b/>
      <sz val="10"/>
      <color indexed="8"/>
      <name val="Arial CE"/>
      <family val="2"/>
      <charset val="238"/>
    </font>
    <font>
      <sz val="10"/>
      <name val="Arial CE"/>
    </font>
    <font>
      <sz val="11"/>
      <name val="Arial CE"/>
      <charset val="238"/>
    </font>
    <font>
      <sz val="11"/>
      <color theme="1"/>
      <name val="Czcionka tekstu podstawowego"/>
      <family val="2"/>
      <charset val="238"/>
    </font>
    <font>
      <i/>
      <sz val="8"/>
      <name val="Arial CE"/>
      <charset val="238"/>
    </font>
    <font>
      <sz val="10"/>
      <color rgb="FFFF0000"/>
      <name val="Arial CE"/>
      <charset val="238"/>
    </font>
    <font>
      <u/>
      <sz val="11"/>
      <color theme="10"/>
      <name val="Calibri"/>
      <family val="2"/>
      <charset val="238"/>
      <scheme val="minor"/>
    </font>
    <font>
      <b/>
      <u/>
      <sz val="11"/>
      <color theme="10"/>
      <name val="Calibri"/>
      <family val="2"/>
      <charset val="238"/>
      <scheme val="minor"/>
    </font>
    <font>
      <sz val="10"/>
      <color theme="0" tint="-0.34998626667073579"/>
      <name val="Arial CE"/>
      <charset val="238"/>
    </font>
    <font>
      <b/>
      <sz val="10"/>
      <color theme="0" tint="-0.34998626667073579"/>
      <name val="Arial CE"/>
      <charset val="238"/>
    </font>
    <font>
      <b/>
      <sz val="10"/>
      <color rgb="FFFF0000"/>
      <name val="Arial CE"/>
      <charset val="238"/>
    </font>
    <font>
      <b/>
      <sz val="10"/>
      <color theme="0" tint="-0.499984740745262"/>
      <name val="Arial CE"/>
      <charset val="238"/>
    </font>
    <font>
      <sz val="10"/>
      <color theme="0" tint="-0.499984740745262"/>
      <name val="Arial CE"/>
      <charset val="238"/>
    </font>
    <font>
      <sz val="10"/>
      <color theme="0"/>
      <name val="Arial CE"/>
      <charset val="238"/>
    </font>
    <font>
      <b/>
      <sz val="10"/>
      <color theme="0"/>
      <name val="Arial CE"/>
      <charset val="238"/>
    </font>
    <font>
      <b/>
      <u/>
      <sz val="10"/>
      <name val="Arial CE"/>
      <charset val="238"/>
    </font>
    <font>
      <sz val="10"/>
      <color indexed="8"/>
      <name val="Arial CE"/>
      <charset val="238"/>
    </font>
    <font>
      <sz val="10"/>
      <color theme="1"/>
      <name val="Calibri"/>
      <family val="2"/>
      <charset val="238"/>
      <scheme val="minor"/>
    </font>
    <font>
      <b/>
      <sz val="13"/>
      <name val="Arial CE"/>
      <charset val="238"/>
    </font>
    <font>
      <sz val="13"/>
      <name val="Arial CE"/>
      <charset val="238"/>
    </font>
    <font>
      <b/>
      <u/>
      <sz val="8"/>
      <name val="Arial CE"/>
      <charset val="238"/>
    </font>
    <font>
      <i/>
      <sz val="11"/>
      <name val="Arial CE"/>
      <charset val="238"/>
    </font>
    <font>
      <b/>
      <sz val="10"/>
      <name val="Arial CE"/>
      <family val="2"/>
      <charset val="238"/>
    </font>
    <font>
      <sz val="14"/>
      <color indexed="8"/>
      <name val="Arial CE"/>
      <charset val="238"/>
    </font>
    <font>
      <u/>
      <sz val="14"/>
      <color indexed="8"/>
      <name val="Arial CE"/>
      <charset val="238"/>
    </font>
    <font>
      <sz val="14"/>
      <name val="Arial CE"/>
      <charset val="238"/>
    </font>
    <font>
      <b/>
      <sz val="14"/>
      <color indexed="8"/>
      <name val="Arial CE"/>
      <charset val="238"/>
    </font>
    <font>
      <sz val="14"/>
      <color theme="1"/>
      <name val="Arial CE"/>
      <charset val="238"/>
    </font>
    <font>
      <b/>
      <sz val="14"/>
      <name val="Arial CE"/>
      <charset val="238"/>
    </font>
    <font>
      <b/>
      <sz val="14"/>
      <color rgb="FF000000"/>
      <name val="Arial CE"/>
      <charset val="238"/>
    </font>
    <font>
      <i/>
      <sz val="14"/>
      <name val="Arial CE"/>
      <charset val="238"/>
    </font>
    <font>
      <i/>
      <sz val="14"/>
      <color indexed="8"/>
      <name val="Arial CE"/>
      <charset val="238"/>
    </font>
    <font>
      <sz val="14"/>
      <color indexed="22"/>
      <name val="Arial CE"/>
      <charset val="238"/>
    </font>
    <font>
      <sz val="14"/>
      <color indexed="55"/>
      <name val="Arial CE"/>
      <charset val="238"/>
    </font>
    <font>
      <b/>
      <sz val="14"/>
      <color indexed="55"/>
      <name val="Arial CE"/>
      <charset val="238"/>
    </font>
    <font>
      <sz val="14"/>
      <color theme="0" tint="-0.34998626667073579"/>
      <name val="Arial CE"/>
      <charset val="238"/>
    </font>
    <font>
      <b/>
      <sz val="14"/>
      <color theme="1"/>
      <name val="Arial CE"/>
      <charset val="238"/>
    </font>
    <font>
      <b/>
      <i/>
      <sz val="14"/>
      <color indexed="8"/>
      <name val="Arial CE"/>
      <charset val="238"/>
    </font>
  </fonts>
  <fills count="14">
    <fill>
      <patternFill patternType="none"/>
    </fill>
    <fill>
      <patternFill patternType="gray125"/>
    </fill>
    <fill>
      <patternFill patternType="solid">
        <fgColor theme="0" tint="-0.14996795556505021"/>
        <bgColor indexed="64"/>
      </patternFill>
    </fill>
    <fill>
      <patternFill patternType="solid">
        <fgColor theme="0"/>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0" tint="-0.34998626667073579"/>
        <bgColor indexed="64"/>
      </patternFill>
    </fill>
    <fill>
      <patternFill patternType="solid">
        <fgColor theme="0" tint="-0.249977111117893"/>
        <bgColor indexed="64"/>
      </patternFill>
    </fill>
    <fill>
      <patternFill patternType="solid">
        <fgColor indexed="10"/>
        <bgColor indexed="64"/>
      </patternFill>
    </fill>
    <fill>
      <patternFill patternType="solid">
        <fgColor indexed="11"/>
        <bgColor indexed="64"/>
      </patternFill>
    </fill>
    <fill>
      <patternFill patternType="solid">
        <fgColor indexed="40"/>
        <bgColor indexed="64"/>
      </patternFill>
    </fill>
    <fill>
      <patternFill patternType="solid">
        <fgColor indexed="13"/>
        <bgColor indexed="64"/>
      </patternFill>
    </fill>
    <fill>
      <patternFill patternType="solid">
        <fgColor indexed="52"/>
        <bgColor indexed="64"/>
      </patternFill>
    </fill>
    <fill>
      <patternFill patternType="lightGray"/>
    </fill>
  </fills>
  <borders count="117">
    <border>
      <left/>
      <right/>
      <top/>
      <bottom/>
      <diagonal/>
    </border>
    <border>
      <left/>
      <right/>
      <top style="medium">
        <color indexed="64"/>
      </top>
      <bottom/>
      <diagonal/>
    </border>
    <border>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right style="thin">
        <color indexed="64"/>
      </right>
      <top/>
      <bottom style="thin">
        <color indexed="64"/>
      </bottom>
      <diagonal/>
    </border>
    <border>
      <left/>
      <right/>
      <top/>
      <bottom style="thin">
        <color indexed="64"/>
      </bottom>
      <diagonal/>
    </border>
    <border>
      <left/>
      <right style="thin">
        <color indexed="64"/>
      </right>
      <top/>
      <bottom/>
      <diagonal/>
    </border>
    <border>
      <left style="thin">
        <color indexed="64"/>
      </left>
      <right/>
      <top/>
      <bottom/>
      <diagonal/>
    </border>
    <border>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top style="hair">
        <color indexed="64"/>
      </top>
      <bottom/>
      <diagonal/>
    </border>
    <border>
      <left/>
      <right/>
      <top/>
      <bottom style="hair">
        <color indexed="64"/>
      </bottom>
      <diagonal/>
    </border>
    <border>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right style="medium">
        <color indexed="64"/>
      </right>
      <top/>
      <bottom/>
      <diagonal/>
    </border>
    <border>
      <left/>
      <right style="thin">
        <color indexed="64"/>
      </right>
      <top style="medium">
        <color indexed="64"/>
      </top>
      <bottom/>
      <diagonal/>
    </border>
    <border>
      <left style="medium">
        <color indexed="64"/>
      </left>
      <right/>
      <top style="medium">
        <color indexed="64"/>
      </top>
      <bottom/>
      <diagonal/>
    </border>
    <border>
      <left style="thin">
        <color indexed="64"/>
      </left>
      <right style="medium">
        <color indexed="64"/>
      </right>
      <top/>
      <bottom style="medium">
        <color indexed="64"/>
      </bottom>
      <diagonal/>
    </border>
    <border>
      <left style="thin">
        <color indexed="64"/>
      </left>
      <right style="medium">
        <color indexed="64"/>
      </right>
      <top/>
      <bottom/>
      <diagonal/>
    </border>
    <border>
      <left style="thin">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top style="medium">
        <color indexed="64"/>
      </top>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medium">
        <color indexed="64"/>
      </top>
      <bottom style="medium">
        <color indexed="64"/>
      </bottom>
      <diagonal/>
    </border>
    <border>
      <left/>
      <right/>
      <top/>
      <bottom style="medium">
        <color indexed="64"/>
      </bottom>
      <diagonal/>
    </border>
    <border>
      <left style="thin">
        <color indexed="64"/>
      </left>
      <right style="thin">
        <color indexed="64"/>
      </right>
      <top/>
      <bottom style="medium">
        <color indexed="64"/>
      </bottom>
      <diagonal/>
    </border>
    <border>
      <left/>
      <right style="thin">
        <color indexed="64"/>
      </right>
      <top/>
      <bottom style="medium">
        <color indexed="64"/>
      </bottom>
      <diagonal/>
    </border>
    <border>
      <left style="thin">
        <color indexed="64"/>
      </left>
      <right style="thin">
        <color indexed="64"/>
      </right>
      <top style="medium">
        <color indexed="64"/>
      </top>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bottom style="medium">
        <color indexed="64"/>
      </bottom>
      <diagonal/>
    </border>
    <border>
      <left style="medium">
        <color indexed="64"/>
      </left>
      <right/>
      <top/>
      <bottom/>
      <diagonal/>
    </border>
    <border>
      <left style="thin">
        <color indexed="64"/>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top style="thin">
        <color indexed="64"/>
      </top>
      <bottom style="thin">
        <color indexed="64"/>
      </bottom>
      <diagonal/>
    </border>
    <border>
      <left style="thin">
        <color indexed="64"/>
      </left>
      <right style="thin">
        <color indexed="64"/>
      </right>
      <top style="medium">
        <color indexed="64"/>
      </top>
      <bottom style="thin">
        <color indexed="64"/>
      </bottom>
      <diagonal/>
    </border>
    <border diagonalUp="1" diagonalDown="1">
      <left style="thin">
        <color indexed="64"/>
      </left>
      <right style="thin">
        <color indexed="64"/>
      </right>
      <top style="thin">
        <color indexed="64"/>
      </top>
      <bottom style="thin">
        <color indexed="64"/>
      </bottom>
      <diagonal style="thin">
        <color indexed="64"/>
      </diagonal>
    </border>
    <border>
      <left style="double">
        <color indexed="64"/>
      </left>
      <right style="medium">
        <color indexed="64"/>
      </right>
      <top/>
      <bottom style="medium">
        <color indexed="64"/>
      </bottom>
      <diagonal/>
    </border>
    <border>
      <left style="thin">
        <color indexed="64"/>
      </left>
      <right style="double">
        <color indexed="64"/>
      </right>
      <top/>
      <bottom style="medium">
        <color indexed="64"/>
      </bottom>
      <diagonal/>
    </border>
    <border>
      <left style="double">
        <color indexed="64"/>
      </left>
      <right style="thin">
        <color indexed="64"/>
      </right>
      <top/>
      <bottom style="medium">
        <color indexed="64"/>
      </bottom>
      <diagonal/>
    </border>
    <border>
      <left/>
      <right style="double">
        <color indexed="64"/>
      </right>
      <top/>
      <bottom style="medium">
        <color indexed="64"/>
      </bottom>
      <diagonal/>
    </border>
    <border>
      <left style="double">
        <color indexed="64"/>
      </left>
      <right style="medium">
        <color indexed="64"/>
      </right>
      <top/>
      <bottom/>
      <diagonal/>
    </border>
    <border>
      <left style="thin">
        <color indexed="64"/>
      </left>
      <right style="double">
        <color indexed="64"/>
      </right>
      <top/>
      <bottom/>
      <diagonal/>
    </border>
    <border>
      <left style="double">
        <color indexed="64"/>
      </left>
      <right style="thin">
        <color indexed="64"/>
      </right>
      <top/>
      <bottom/>
      <diagonal/>
    </border>
    <border>
      <left/>
      <right style="double">
        <color indexed="64"/>
      </right>
      <top style="medium">
        <color indexed="64"/>
      </top>
      <bottom/>
      <diagonal/>
    </border>
    <border>
      <left style="thin">
        <color indexed="64"/>
      </left>
      <right style="double">
        <color indexed="64"/>
      </right>
      <top style="hair">
        <color indexed="64"/>
      </top>
      <bottom style="medium">
        <color indexed="64"/>
      </bottom>
      <diagonal/>
    </border>
    <border>
      <left style="thin">
        <color indexed="64"/>
      </left>
      <right/>
      <top style="hair">
        <color indexed="64"/>
      </top>
      <bottom style="medium">
        <color indexed="64"/>
      </bottom>
      <diagonal/>
    </border>
    <border>
      <left style="thin">
        <color indexed="64"/>
      </left>
      <right style="thin">
        <color indexed="64"/>
      </right>
      <top style="hair">
        <color indexed="64"/>
      </top>
      <bottom style="medium">
        <color indexed="64"/>
      </bottom>
      <diagonal/>
    </border>
    <border>
      <left style="double">
        <color indexed="64"/>
      </left>
      <right/>
      <top style="hair">
        <color indexed="64"/>
      </top>
      <bottom style="medium">
        <color indexed="64"/>
      </bottom>
      <diagonal/>
    </border>
    <border>
      <left style="medium">
        <color indexed="64"/>
      </left>
      <right style="double">
        <color indexed="64"/>
      </right>
      <top/>
      <bottom style="medium">
        <color indexed="64"/>
      </bottom>
      <diagonal/>
    </border>
    <border>
      <left style="medium">
        <color indexed="64"/>
      </left>
      <right style="double">
        <color indexed="64"/>
      </right>
      <top/>
      <bottom/>
      <diagonal/>
    </border>
    <border>
      <left style="thin">
        <color indexed="64"/>
      </left>
      <right style="double">
        <color indexed="64"/>
      </right>
      <top style="hair">
        <color indexed="64"/>
      </top>
      <bottom style="hair">
        <color indexed="64"/>
      </bottom>
      <diagonal/>
    </border>
    <border>
      <left style="thin">
        <color indexed="64"/>
      </left>
      <right/>
      <top style="hair">
        <color indexed="64"/>
      </top>
      <bottom style="hair">
        <color indexed="64"/>
      </bottom>
      <diagonal/>
    </border>
    <border>
      <left style="double">
        <color indexed="64"/>
      </left>
      <right/>
      <top style="hair">
        <color indexed="64"/>
      </top>
      <bottom style="hair">
        <color indexed="64"/>
      </bottom>
      <diagonal/>
    </border>
    <border>
      <left style="double">
        <color indexed="64"/>
      </left>
      <right style="medium">
        <color indexed="64"/>
      </right>
      <top style="thin">
        <color indexed="64"/>
      </top>
      <bottom/>
      <diagonal/>
    </border>
    <border>
      <left style="medium">
        <color indexed="64"/>
      </left>
      <right style="double">
        <color indexed="64"/>
      </right>
      <top style="thin">
        <color indexed="64"/>
      </top>
      <bottom/>
      <diagonal/>
    </border>
    <border>
      <left style="double">
        <color indexed="64"/>
      </left>
      <right style="medium">
        <color indexed="64"/>
      </right>
      <top/>
      <bottom style="thin">
        <color indexed="64"/>
      </bottom>
      <diagonal/>
    </border>
    <border>
      <left style="double">
        <color indexed="64"/>
      </left>
      <right style="thin">
        <color indexed="64"/>
      </right>
      <top/>
      <bottom style="thin">
        <color indexed="64"/>
      </bottom>
      <diagonal/>
    </border>
    <border>
      <left style="thin">
        <color indexed="64"/>
      </left>
      <right style="double">
        <color indexed="64"/>
      </right>
      <top style="hair">
        <color indexed="64"/>
      </top>
      <bottom style="thin">
        <color indexed="64"/>
      </bottom>
      <diagonal/>
    </border>
    <border>
      <left style="thin">
        <color indexed="64"/>
      </left>
      <right/>
      <top style="hair">
        <color indexed="64"/>
      </top>
      <bottom style="thin">
        <color indexed="64"/>
      </bottom>
      <diagonal/>
    </border>
    <border>
      <left style="double">
        <color indexed="64"/>
      </left>
      <right/>
      <top style="hair">
        <color indexed="64"/>
      </top>
      <bottom style="thin">
        <color indexed="64"/>
      </bottom>
      <diagonal/>
    </border>
    <border>
      <left style="medium">
        <color indexed="64"/>
      </left>
      <right style="double">
        <color indexed="64"/>
      </right>
      <top/>
      <bottom style="thin">
        <color indexed="64"/>
      </bottom>
      <diagonal/>
    </border>
    <border>
      <left style="thin">
        <color indexed="64"/>
      </left>
      <right style="thin">
        <color indexed="8"/>
      </right>
      <top/>
      <bottom/>
      <diagonal/>
    </border>
    <border>
      <left style="thin">
        <color indexed="64"/>
      </left>
      <right style="double">
        <color indexed="64"/>
      </right>
      <top style="thin">
        <color indexed="64"/>
      </top>
      <bottom/>
      <diagonal/>
    </border>
    <border>
      <left style="medium">
        <color indexed="64"/>
      </left>
      <right style="double">
        <color indexed="64"/>
      </right>
      <top style="medium">
        <color indexed="64"/>
      </top>
      <bottom/>
      <diagonal/>
    </border>
    <border>
      <left style="medium">
        <color indexed="64"/>
      </left>
      <right style="double">
        <color indexed="64"/>
      </right>
      <top style="double">
        <color indexed="64"/>
      </top>
      <bottom/>
      <diagonal/>
    </border>
    <border>
      <left style="double">
        <color indexed="64"/>
      </left>
      <right style="medium">
        <color indexed="64"/>
      </right>
      <top/>
      <bottom style="double">
        <color indexed="64"/>
      </bottom>
      <diagonal/>
    </border>
    <border>
      <left/>
      <right/>
      <top style="hair">
        <color indexed="64"/>
      </top>
      <bottom style="double">
        <color indexed="64"/>
      </bottom>
      <diagonal/>
    </border>
    <border>
      <left style="double">
        <color indexed="64"/>
      </left>
      <right style="thin">
        <color indexed="64"/>
      </right>
      <top style="hair">
        <color indexed="64"/>
      </top>
      <bottom style="double">
        <color indexed="64"/>
      </bottom>
      <diagonal/>
    </border>
    <border>
      <left/>
      <right style="thin">
        <color indexed="64"/>
      </right>
      <top style="hair">
        <color indexed="64"/>
      </top>
      <bottom style="double">
        <color indexed="64"/>
      </bottom>
      <diagonal/>
    </border>
    <border>
      <left style="thin">
        <color indexed="64"/>
      </left>
      <right/>
      <top/>
      <bottom style="double">
        <color indexed="64"/>
      </bottom>
      <diagonal/>
    </border>
    <border>
      <left style="medium">
        <color indexed="64"/>
      </left>
      <right style="double">
        <color indexed="64"/>
      </right>
      <top/>
      <bottom style="double">
        <color indexed="64"/>
      </bottom>
      <diagonal/>
    </border>
    <border>
      <left style="double">
        <color indexed="64"/>
      </left>
      <right style="medium">
        <color indexed="64"/>
      </right>
      <top style="medium">
        <color indexed="64"/>
      </top>
      <bottom/>
      <diagonal/>
    </border>
    <border>
      <left/>
      <right style="double">
        <color indexed="64"/>
      </right>
      <top style="medium">
        <color indexed="64"/>
      </top>
      <bottom style="hair">
        <color indexed="64"/>
      </bottom>
      <diagonal/>
    </border>
    <border>
      <left style="double">
        <color indexed="64"/>
      </left>
      <right/>
      <top style="medium">
        <color indexed="64"/>
      </top>
      <bottom style="hair">
        <color indexed="64"/>
      </bottom>
      <diagonal/>
    </border>
    <border>
      <left style="double">
        <color indexed="64"/>
      </left>
      <right/>
      <top style="medium">
        <color indexed="64"/>
      </top>
      <bottom/>
      <diagonal/>
    </border>
    <border>
      <left style="medium">
        <color indexed="64"/>
      </left>
      <right style="thin">
        <color indexed="64"/>
      </right>
      <top/>
      <bottom style="medium">
        <color indexed="64"/>
      </bottom>
      <diagonal/>
    </border>
    <border>
      <left/>
      <right style="medium">
        <color indexed="64"/>
      </right>
      <top/>
      <bottom style="medium">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medium">
        <color indexed="64"/>
      </right>
      <top/>
      <bottom/>
      <diagonal/>
    </border>
    <border>
      <left style="thin">
        <color indexed="64"/>
      </left>
      <right/>
      <top/>
      <bottom style="medium">
        <color indexed="64"/>
      </bottom>
      <diagonal/>
    </border>
    <border>
      <left/>
      <right style="medium">
        <color indexed="64"/>
      </right>
      <top style="medium">
        <color indexed="64"/>
      </top>
      <bottom/>
      <diagonal/>
    </border>
    <border>
      <left style="medium">
        <color indexed="64"/>
      </left>
      <right style="medium">
        <color indexed="64"/>
      </right>
      <top/>
      <bottom style="thin">
        <color indexed="64"/>
      </bottom>
      <diagonal/>
    </border>
  </borders>
  <cellStyleXfs count="12">
    <xf numFmtId="0" fontId="0" fillId="0" borderId="0"/>
    <xf numFmtId="9" fontId="1" fillId="0" borderId="0" applyFont="0" applyFill="0" applyBorder="0" applyAlignment="0" applyProtection="0"/>
    <xf numFmtId="44" fontId="1" fillId="0" borderId="0" applyFont="0" applyFill="0" applyBorder="0" applyAlignment="0" applyProtection="0"/>
    <xf numFmtId="0" fontId="2" fillId="0" borderId="0"/>
    <xf numFmtId="0" fontId="4" fillId="0" borderId="0"/>
    <xf numFmtId="0" fontId="8" fillId="0" borderId="0"/>
    <xf numFmtId="0" fontId="18" fillId="0" borderId="0"/>
    <xf numFmtId="44" fontId="8" fillId="0" borderId="0" applyFont="0" applyFill="0" applyBorder="0" applyAlignment="0" applyProtection="0"/>
    <xf numFmtId="0" fontId="28" fillId="0" borderId="0"/>
    <xf numFmtId="0" fontId="30" fillId="0" borderId="0"/>
    <xf numFmtId="44" fontId="2" fillId="0" borderId="0" applyFont="0" applyFill="0" applyBorder="0" applyAlignment="0" applyProtection="0"/>
    <xf numFmtId="0" fontId="33" fillId="0" borderId="0" applyNumberFormat="0" applyFill="0" applyBorder="0" applyAlignment="0" applyProtection="0"/>
  </cellStyleXfs>
  <cellXfs count="1338">
    <xf numFmtId="0" fontId="0" fillId="0" borderId="0" xfId="0"/>
    <xf numFmtId="0" fontId="5" fillId="0" borderId="0" xfId="4" applyFont="1"/>
    <xf numFmtId="0" fontId="5" fillId="0" borderId="0" xfId="4" applyFont="1" applyAlignment="1">
      <alignment horizontal="center"/>
    </xf>
    <xf numFmtId="0" fontId="7" fillId="0" borderId="0" xfId="4" applyFont="1" applyAlignment="1"/>
    <xf numFmtId="0" fontId="9" fillId="0" borderId="0" xfId="4" applyFont="1" applyAlignment="1">
      <alignment vertical="center"/>
    </xf>
    <xf numFmtId="0" fontId="7" fillId="0" borderId="0" xfId="4" applyFont="1" applyBorder="1" applyAlignment="1">
      <alignment horizontal="right" vertical="center"/>
    </xf>
    <xf numFmtId="0" fontId="7" fillId="0" borderId="0" xfId="4" applyFont="1" applyAlignment="1">
      <alignment wrapText="1"/>
    </xf>
    <xf numFmtId="0" fontId="5" fillId="0" borderId="0" xfId="4" applyFont="1" applyAlignment="1">
      <alignment horizontal="right"/>
    </xf>
    <xf numFmtId="0" fontId="5" fillId="0" borderId="0" xfId="4" applyFont="1" applyAlignment="1">
      <alignment horizontal="centerContinuous" vertical="center"/>
    </xf>
    <xf numFmtId="0" fontId="11" fillId="0" borderId="0" xfId="5" applyFont="1"/>
    <xf numFmtId="0" fontId="12" fillId="0" borderId="0" xfId="5" applyFont="1" applyAlignment="1">
      <alignment horizontal="center" vertical="center"/>
    </xf>
    <xf numFmtId="0" fontId="4" fillId="0" borderId="0" xfId="5" applyFont="1"/>
    <xf numFmtId="0" fontId="4" fillId="0" borderId="0" xfId="5" applyFont="1" applyFill="1" applyBorder="1" applyAlignment="1">
      <alignment horizontal="left"/>
    </xf>
    <xf numFmtId="0" fontId="4" fillId="0" borderId="0" xfId="5" applyFont="1" applyAlignment="1">
      <alignment horizontal="center" vertical="center"/>
    </xf>
    <xf numFmtId="0" fontId="4" fillId="0" borderId="0" xfId="5" applyFont="1" applyFill="1" applyBorder="1" applyAlignment="1"/>
    <xf numFmtId="49" fontId="4" fillId="0" borderId="0" xfId="5" applyNumberFormat="1" applyFont="1"/>
    <xf numFmtId="0" fontId="4" fillId="0" borderId="0" xfId="5" applyFont="1" applyBorder="1"/>
    <xf numFmtId="49" fontId="4" fillId="0" borderId="0" xfId="5" applyNumberFormat="1" applyFont="1" applyBorder="1"/>
    <xf numFmtId="49" fontId="13" fillId="0" borderId="0" xfId="5" applyNumberFormat="1" applyFont="1" applyBorder="1"/>
    <xf numFmtId="0" fontId="12" fillId="0" borderId="0" xfId="5" applyFont="1"/>
    <xf numFmtId="0" fontId="4" fillId="0" borderId="0" xfId="4" applyFont="1"/>
    <xf numFmtId="0" fontId="6" fillId="0" borderId="0" xfId="4" applyFont="1" applyAlignment="1"/>
    <xf numFmtId="0" fontId="4" fillId="0" borderId="0" xfId="4" applyFont="1" applyAlignment="1">
      <alignment horizontal="centerContinuous"/>
    </xf>
    <xf numFmtId="0" fontId="8" fillId="0" borderId="0" xfId="4" applyFont="1" applyAlignment="1">
      <alignment horizontal="centerContinuous" vertical="center"/>
    </xf>
    <xf numFmtId="0" fontId="12" fillId="0" borderId="0" xfId="4" applyFont="1" applyBorder="1"/>
    <xf numFmtId="0" fontId="12" fillId="0" borderId="33" xfId="4" applyFont="1" applyBorder="1" applyAlignment="1">
      <alignment horizontal="center" vertical="center"/>
    </xf>
    <xf numFmtId="0" fontId="12" fillId="6" borderId="14" xfId="4" applyFont="1" applyFill="1" applyBorder="1" applyAlignment="1">
      <alignment horizontal="center" vertical="center"/>
    </xf>
    <xf numFmtId="0" fontId="5" fillId="0" borderId="0" xfId="4" applyFont="1" applyBorder="1" applyAlignment="1"/>
    <xf numFmtId="0" fontId="15" fillId="0" borderId="0" xfId="4" applyFont="1"/>
    <xf numFmtId="0" fontId="12" fillId="0" borderId="0" xfId="4" applyFont="1" applyAlignment="1"/>
    <xf numFmtId="0" fontId="12" fillId="0" borderId="0" xfId="4" applyFont="1" applyAlignment="1">
      <alignment horizontal="center"/>
    </xf>
    <xf numFmtId="0" fontId="12" fillId="0" borderId="0" xfId="4" applyFont="1" applyBorder="1" applyAlignment="1">
      <alignment horizontal="right"/>
    </xf>
    <xf numFmtId="0" fontId="4" fillId="6" borderId="15" xfId="4" applyFont="1" applyFill="1" applyBorder="1" applyAlignment="1">
      <alignment horizontal="center" vertical="center" wrapText="1"/>
    </xf>
    <xf numFmtId="0" fontId="4" fillId="6" borderId="16" xfId="4" applyFont="1" applyFill="1" applyBorder="1" applyAlignment="1">
      <alignment horizontal="center" vertical="center"/>
    </xf>
    <xf numFmtId="0" fontId="16" fillId="0" borderId="0" xfId="5" applyFont="1" applyBorder="1"/>
    <xf numFmtId="0" fontId="12" fillId="0" borderId="0" xfId="5" applyFont="1" applyBorder="1" applyAlignment="1">
      <alignment horizontal="right" vertical="center"/>
    </xf>
    <xf numFmtId="0" fontId="12" fillId="0" borderId="0" xfId="5" applyFont="1" applyAlignment="1"/>
    <xf numFmtId="0" fontId="16" fillId="0" borderId="0" xfId="5" applyFont="1"/>
    <xf numFmtId="0" fontId="16" fillId="0" borderId="0" xfId="5" applyFont="1" applyAlignment="1">
      <alignment vertical="center"/>
    </xf>
    <xf numFmtId="0" fontId="8" fillId="0" borderId="0" xfId="5" applyFont="1" applyBorder="1"/>
    <xf numFmtId="0" fontId="8" fillId="0" borderId="0" xfId="5" applyFont="1"/>
    <xf numFmtId="0" fontId="8" fillId="0" borderId="30" xfId="4" applyFont="1" applyBorder="1" applyAlignment="1">
      <alignment horizontal="centerContinuous" vertical="center"/>
    </xf>
    <xf numFmtId="0" fontId="8" fillId="0" borderId="0" xfId="5" applyFont="1" applyAlignment="1">
      <alignment horizontal="centerContinuous"/>
    </xf>
    <xf numFmtId="0" fontId="8" fillId="0" borderId="0" xfId="5" applyFont="1" applyFill="1" applyBorder="1" applyAlignment="1">
      <alignment vertical="center"/>
    </xf>
    <xf numFmtId="4" fontId="12" fillId="0" borderId="16" xfId="5" applyNumberFormat="1" applyFont="1" applyBorder="1" applyAlignment="1">
      <alignment horizontal="right" vertical="center"/>
    </xf>
    <xf numFmtId="0" fontId="8" fillId="0" borderId="0" xfId="5" applyFont="1" applyAlignment="1"/>
    <xf numFmtId="0" fontId="16" fillId="0" borderId="0" xfId="5" applyFont="1" applyAlignment="1">
      <alignment horizontal="left"/>
    </xf>
    <xf numFmtId="0" fontId="6" fillId="0" borderId="0" xfId="6" applyFont="1" applyAlignment="1">
      <alignment horizontal="centerContinuous"/>
    </xf>
    <xf numFmtId="0" fontId="8" fillId="0" borderId="30" xfId="6" applyFont="1" applyBorder="1" applyAlignment="1">
      <alignment horizontal="centerContinuous" vertical="center"/>
    </xf>
    <xf numFmtId="0" fontId="8" fillId="0" borderId="0" xfId="6" applyFont="1" applyAlignment="1">
      <alignment horizontal="centerContinuous"/>
    </xf>
    <xf numFmtId="0" fontId="10" fillId="0" borderId="0" xfId="6" applyFont="1" applyAlignment="1">
      <alignment horizontal="left"/>
    </xf>
    <xf numFmtId="0" fontId="5" fillId="0" borderId="0" xfId="6" applyFont="1" applyAlignment="1">
      <alignment horizontal="right"/>
    </xf>
    <xf numFmtId="0" fontId="5" fillId="0" borderId="0" xfId="6" applyFont="1" applyAlignment="1">
      <alignment horizontal="centerContinuous" vertical="center"/>
    </xf>
    <xf numFmtId="0" fontId="19" fillId="6" borderId="15" xfId="6" applyFont="1" applyFill="1" applyBorder="1" applyAlignment="1">
      <alignment horizontal="center" vertical="center"/>
    </xf>
    <xf numFmtId="0" fontId="19" fillId="6" borderId="15" xfId="6" applyFont="1" applyFill="1" applyBorder="1" applyAlignment="1">
      <alignment horizontal="center" vertical="center" wrapText="1"/>
    </xf>
    <xf numFmtId="0" fontId="19" fillId="6" borderId="15" xfId="6" applyFont="1" applyFill="1" applyBorder="1" applyAlignment="1">
      <alignment horizontal="center" vertical="center" textRotation="90" wrapText="1"/>
    </xf>
    <xf numFmtId="0" fontId="20" fillId="6" borderId="15" xfId="6" applyFont="1" applyFill="1" applyBorder="1" applyAlignment="1">
      <alignment horizontal="center" vertical="center" wrapText="1"/>
    </xf>
    <xf numFmtId="0" fontId="8" fillId="6" borderId="16" xfId="5" applyFont="1" applyFill="1" applyBorder="1" applyAlignment="1">
      <alignment horizontal="center" vertical="center"/>
    </xf>
    <xf numFmtId="0" fontId="8" fillId="6" borderId="15" xfId="5" applyFont="1" applyFill="1" applyBorder="1" applyAlignment="1">
      <alignment horizontal="center" vertical="center"/>
    </xf>
    <xf numFmtId="0" fontId="8" fillId="6" borderId="15" xfId="5" applyFont="1" applyFill="1" applyBorder="1" applyAlignment="1">
      <alignment horizontal="center" vertical="center" wrapText="1"/>
    </xf>
    <xf numFmtId="0" fontId="8" fillId="6" borderId="14" xfId="5" applyFont="1" applyFill="1" applyBorder="1" applyAlignment="1">
      <alignment horizontal="center" vertical="center" wrapText="1"/>
    </xf>
    <xf numFmtId="0" fontId="8" fillId="0" borderId="0" xfId="6" applyFont="1" applyAlignment="1">
      <alignment vertical="center"/>
    </xf>
    <xf numFmtId="0" fontId="22" fillId="0" borderId="0" xfId="6" applyFont="1" applyAlignment="1">
      <alignment horizontal="justify" vertical="center"/>
    </xf>
    <xf numFmtId="0" fontId="8" fillId="0" borderId="0" xfId="6" applyFont="1" applyAlignment="1">
      <alignment horizontal="centerContinuous" vertical="center"/>
    </xf>
    <xf numFmtId="0" fontId="22" fillId="0" borderId="30" xfId="6" applyFont="1" applyBorder="1" applyAlignment="1">
      <alignment horizontal="centerContinuous" vertical="center"/>
    </xf>
    <xf numFmtId="0" fontId="23" fillId="0" borderId="0" xfId="6" applyFont="1" applyAlignment="1">
      <alignment horizontal="justify" vertical="center"/>
    </xf>
    <xf numFmtId="0" fontId="8" fillId="6" borderId="59" xfId="6" applyFont="1" applyFill="1" applyBorder="1" applyAlignment="1">
      <alignment horizontal="center" vertical="center" wrapText="1"/>
    </xf>
    <xf numFmtId="0" fontId="8" fillId="6" borderId="64" xfId="6" applyFont="1" applyFill="1" applyBorder="1" applyAlignment="1">
      <alignment horizontal="center" vertical="center"/>
    </xf>
    <xf numFmtId="0" fontId="8" fillId="6" borderId="64" xfId="6" applyFont="1" applyFill="1" applyBorder="1" applyAlignment="1">
      <alignment horizontal="center" vertical="center" wrapText="1"/>
    </xf>
    <xf numFmtId="0" fontId="8" fillId="6" borderId="56" xfId="6" applyFont="1" applyFill="1" applyBorder="1" applyAlignment="1">
      <alignment horizontal="center" vertical="center"/>
    </xf>
    <xf numFmtId="0" fontId="22" fillId="0" borderId="0" xfId="6" applyFont="1" applyBorder="1" applyAlignment="1">
      <alignment horizontal="justify" vertical="center"/>
    </xf>
    <xf numFmtId="0" fontId="24" fillId="9" borderId="8" xfId="4" applyFont="1" applyFill="1" applyBorder="1"/>
    <xf numFmtId="0" fontId="12" fillId="0" borderId="0" xfId="4" applyFont="1"/>
    <xf numFmtId="0" fontId="24" fillId="0" borderId="1" xfId="4" applyFont="1" applyBorder="1" applyAlignment="1">
      <alignment horizontal="centerContinuous" vertical="center"/>
    </xf>
    <xf numFmtId="0" fontId="24" fillId="0" borderId="93" xfId="4" applyFont="1" applyBorder="1" applyAlignment="1">
      <alignment horizontal="center"/>
    </xf>
    <xf numFmtId="0" fontId="12" fillId="0" borderId="0" xfId="8" applyFont="1" applyAlignment="1">
      <alignment vertical="center"/>
    </xf>
    <xf numFmtId="0" fontId="12" fillId="0" borderId="0" xfId="8" applyFont="1" applyAlignment="1">
      <alignment horizontal="center" vertical="center"/>
    </xf>
    <xf numFmtId="0" fontId="5" fillId="0" borderId="0" xfId="9" applyFont="1" applyAlignment="1">
      <alignment horizontal="centerContinuous" vertical="center"/>
    </xf>
    <xf numFmtId="164" fontId="4" fillId="0" borderId="0" xfId="4" applyNumberFormat="1" applyFont="1" applyAlignment="1">
      <alignment wrapText="1"/>
    </xf>
    <xf numFmtId="0" fontId="4" fillId="0" borderId="0" xfId="4" applyFont="1" applyAlignment="1"/>
    <xf numFmtId="164" fontId="4" fillId="0" borderId="0" xfId="4" applyNumberFormat="1" applyFont="1" applyAlignment="1">
      <alignment horizontal="center" vertical="center" wrapText="1"/>
    </xf>
    <xf numFmtId="0" fontId="12" fillId="0" borderId="0" xfId="4" applyFont="1" applyAlignment="1">
      <alignment horizontal="centerContinuous" vertical="center"/>
    </xf>
    <xf numFmtId="0" fontId="6" fillId="0" borderId="0" xfId="4" applyFont="1" applyAlignment="1">
      <alignment horizontal="centerContinuous"/>
    </xf>
    <xf numFmtId="0" fontId="12" fillId="0" borderId="0" xfId="4" applyFont="1" applyAlignment="1">
      <alignment horizontal="center" vertical="center"/>
    </xf>
    <xf numFmtId="0" fontId="12" fillId="0" borderId="0" xfId="4" applyNumberFormat="1" applyFont="1" applyBorder="1" applyAlignment="1">
      <alignment horizontal="center" vertical="center"/>
    </xf>
    <xf numFmtId="164" fontId="12" fillId="0" borderId="0" xfId="4" applyNumberFormat="1" applyFont="1" applyBorder="1" applyAlignment="1">
      <alignment vertical="center"/>
    </xf>
    <xf numFmtId="0" fontId="12" fillId="0" borderId="0" xfId="4" applyFont="1" applyBorder="1" applyAlignment="1">
      <alignment horizontal="right" vertical="center"/>
    </xf>
    <xf numFmtId="0" fontId="5" fillId="0" borderId="0" xfId="4" applyFont="1" applyAlignment="1">
      <alignment horizontal="left"/>
    </xf>
    <xf numFmtId="0" fontId="12" fillId="0" borderId="43" xfId="4" applyFont="1" applyBorder="1" applyAlignment="1">
      <alignment horizontal="right" vertical="center"/>
    </xf>
    <xf numFmtId="0" fontId="12" fillId="0" borderId="57" xfId="4" applyFont="1" applyBorder="1" applyAlignment="1">
      <alignment horizontal="right" vertical="center"/>
    </xf>
    <xf numFmtId="0" fontId="4" fillId="3" borderId="8" xfId="4" applyFont="1" applyFill="1" applyBorder="1" applyAlignment="1">
      <alignment horizontal="center" vertical="center"/>
    </xf>
    <xf numFmtId="0" fontId="4" fillId="0" borderId="9" xfId="4" applyFont="1" applyBorder="1" applyAlignment="1">
      <alignment horizontal="center" vertical="center"/>
    </xf>
    <xf numFmtId="0" fontId="4" fillId="0" borderId="56" xfId="4" applyFont="1" applyBorder="1" applyAlignment="1">
      <alignment horizontal="center" vertical="center"/>
    </xf>
    <xf numFmtId="0" fontId="12" fillId="6" borderId="46" xfId="4" applyFont="1" applyFill="1" applyBorder="1" applyAlignment="1">
      <alignment horizontal="center" vertical="center" wrapText="1"/>
    </xf>
    <xf numFmtId="164" fontId="12" fillId="6" borderId="3" xfId="4" applyNumberFormat="1" applyFont="1" applyFill="1" applyBorder="1" applyAlignment="1">
      <alignment horizontal="center" vertical="center" wrapText="1"/>
    </xf>
    <xf numFmtId="0" fontId="12" fillId="6" borderId="3" xfId="4" applyFont="1" applyFill="1" applyBorder="1" applyAlignment="1">
      <alignment horizontal="center" vertical="center" wrapText="1"/>
    </xf>
    <xf numFmtId="0" fontId="12" fillId="6" borderId="17" xfId="4" applyFont="1" applyFill="1" applyBorder="1" applyAlignment="1">
      <alignment horizontal="center" vertical="center" wrapText="1"/>
    </xf>
    <xf numFmtId="0" fontId="12" fillId="6" borderId="4" xfId="4" applyFont="1" applyFill="1" applyBorder="1" applyAlignment="1">
      <alignment horizontal="center" vertical="center" wrapText="1"/>
    </xf>
    <xf numFmtId="0" fontId="12" fillId="0" borderId="0" xfId="4" applyFont="1" applyAlignment="1">
      <alignment wrapText="1"/>
    </xf>
    <xf numFmtId="164" fontId="12" fillId="0" borderId="0" xfId="4" applyNumberFormat="1" applyFont="1" applyAlignment="1">
      <alignment wrapText="1"/>
    </xf>
    <xf numFmtId="164" fontId="4" fillId="0" borderId="0" xfId="5" applyNumberFormat="1" applyFont="1" applyAlignment="1">
      <alignment horizontal="center" vertical="center"/>
    </xf>
    <xf numFmtId="164" fontId="4" fillId="0" borderId="0" xfId="5" applyNumberFormat="1" applyFont="1" applyAlignment="1">
      <alignment horizontal="center" vertical="center" wrapText="1"/>
    </xf>
    <xf numFmtId="0" fontId="4" fillId="0" borderId="0" xfId="5" applyFont="1" applyFill="1" applyBorder="1" applyAlignment="1">
      <alignment horizontal="center" vertical="center"/>
    </xf>
    <xf numFmtId="0" fontId="4" fillId="0" borderId="0" xfId="5" applyFont="1" applyFill="1" applyBorder="1" applyAlignment="1">
      <alignment horizontal="left" vertical="center" wrapText="1"/>
    </xf>
    <xf numFmtId="0" fontId="4" fillId="0" borderId="0" xfId="4" applyFont="1" applyBorder="1"/>
    <xf numFmtId="0" fontId="12" fillId="0" borderId="16" xfId="4" applyFont="1" applyBorder="1" applyAlignment="1">
      <alignment horizontal="center" vertical="center"/>
    </xf>
    <xf numFmtId="0" fontId="12" fillId="6" borderId="14" xfId="4" applyFont="1" applyFill="1" applyBorder="1" applyAlignment="1">
      <alignment horizontal="center" vertical="center" wrapText="1"/>
    </xf>
    <xf numFmtId="0" fontId="12" fillId="6" borderId="16" xfId="4" applyFont="1" applyFill="1" applyBorder="1" applyAlignment="1">
      <alignment horizontal="center" vertical="center"/>
    </xf>
    <xf numFmtId="0" fontId="12" fillId="0" borderId="0" xfId="4" applyFont="1" applyAlignment="1">
      <alignment horizontal="right"/>
    </xf>
    <xf numFmtId="0" fontId="12" fillId="0" borderId="0" xfId="5" applyFont="1" applyAlignment="1">
      <alignment horizontal="centerContinuous"/>
    </xf>
    <xf numFmtId="0" fontId="12" fillId="0" borderId="0" xfId="5" applyFont="1" applyAlignment="1">
      <alignment horizontal="center"/>
    </xf>
    <xf numFmtId="4" fontId="16" fillId="0" borderId="0" xfId="5" applyNumberFormat="1" applyFont="1" applyBorder="1" applyAlignment="1">
      <alignment horizontal="right" vertical="center"/>
    </xf>
    <xf numFmtId="4" fontId="12" fillId="0" borderId="0" xfId="5" applyNumberFormat="1" applyFont="1" applyBorder="1" applyAlignment="1">
      <alignment horizontal="right" vertical="center"/>
    </xf>
    <xf numFmtId="4" fontId="12" fillId="0" borderId="1" xfId="5" applyNumberFormat="1" applyFont="1" applyBorder="1" applyAlignment="1">
      <alignment horizontal="center" vertical="center"/>
    </xf>
    <xf numFmtId="0" fontId="4" fillId="0" borderId="0" xfId="4" applyFont="1" applyAlignment="1">
      <alignment vertical="center"/>
    </xf>
    <xf numFmtId="0" fontId="12" fillId="0" borderId="0" xfId="5" applyFont="1" applyAlignment="1">
      <alignment horizontal="centerContinuous" vertical="center"/>
    </xf>
    <xf numFmtId="0" fontId="22" fillId="0" borderId="0" xfId="4" applyFont="1"/>
    <xf numFmtId="0" fontId="33" fillId="0" borderId="0" xfId="11"/>
    <xf numFmtId="4" fontId="12" fillId="0" borderId="0" xfId="4" applyNumberFormat="1" applyFont="1" applyBorder="1" applyAlignment="1">
      <alignment vertical="center"/>
    </xf>
    <xf numFmtId="0" fontId="12" fillId="0" borderId="29" xfId="4" applyFont="1" applyBorder="1" applyAlignment="1">
      <alignment horizontal="center" vertical="center"/>
    </xf>
    <xf numFmtId="0" fontId="34" fillId="0" borderId="0" xfId="11" applyFont="1" applyAlignment="1"/>
    <xf numFmtId="0" fontId="5" fillId="0" borderId="9" xfId="4" applyFont="1" applyBorder="1" applyAlignment="1">
      <alignment horizontal="center" vertical="center"/>
    </xf>
    <xf numFmtId="0" fontId="4" fillId="0" borderId="13" xfId="5" applyFont="1" applyBorder="1" applyAlignment="1" applyProtection="1">
      <alignment horizontal="center" vertical="center"/>
      <protection locked="0"/>
    </xf>
    <xf numFmtId="0" fontId="4" fillId="0" borderId="12" xfId="5" applyFont="1" applyBorder="1" applyProtection="1">
      <protection locked="0"/>
    </xf>
    <xf numFmtId="1" fontId="4" fillId="0" borderId="12" xfId="5" applyNumberFormat="1" applyFont="1" applyBorder="1" applyAlignment="1" applyProtection="1">
      <alignment horizontal="center" vertical="center"/>
      <protection locked="0"/>
    </xf>
    <xf numFmtId="4" fontId="4" fillId="0" borderId="48" xfId="5" applyNumberFormat="1" applyFont="1" applyBorder="1" applyProtection="1">
      <protection locked="0"/>
    </xf>
    <xf numFmtId="0" fontId="4" fillId="0" borderId="9" xfId="5" applyFont="1" applyBorder="1" applyAlignment="1" applyProtection="1">
      <alignment horizontal="center" vertical="center"/>
      <protection locked="0"/>
    </xf>
    <xf numFmtId="0" fontId="4" fillId="0" borderId="8" xfId="5" applyFont="1" applyBorder="1" applyProtection="1">
      <protection locked="0"/>
    </xf>
    <xf numFmtId="1" fontId="4" fillId="0" borderId="8" xfId="5" applyNumberFormat="1" applyFont="1" applyBorder="1" applyAlignment="1" applyProtection="1">
      <alignment horizontal="center" vertical="center"/>
      <protection locked="0"/>
    </xf>
    <xf numFmtId="0" fontId="4" fillId="0" borderId="8" xfId="5" applyFont="1" applyBorder="1" applyAlignment="1" applyProtection="1">
      <alignment horizontal="center" vertical="center"/>
      <protection locked="0"/>
    </xf>
    <xf numFmtId="0" fontId="4" fillId="0" borderId="5" xfId="5" applyFont="1" applyBorder="1" applyAlignment="1" applyProtection="1">
      <alignment horizontal="center" vertical="center"/>
      <protection locked="0"/>
    </xf>
    <xf numFmtId="1" fontId="4" fillId="0" borderId="27" xfId="5" applyNumberFormat="1" applyFont="1" applyBorder="1" applyAlignment="1" applyProtection="1">
      <alignment horizontal="center" vertical="center"/>
      <protection locked="0"/>
    </xf>
    <xf numFmtId="0" fontId="4" fillId="0" borderId="4" xfId="5" applyFont="1" applyBorder="1" applyProtection="1">
      <protection locked="0"/>
    </xf>
    <xf numFmtId="0" fontId="5" fillId="0" borderId="0" xfId="4" applyFont="1" applyAlignment="1" applyProtection="1">
      <alignment horizontal="right"/>
    </xf>
    <xf numFmtId="0" fontId="4" fillId="0" borderId="0" xfId="5" applyFont="1" applyAlignment="1" applyProtection="1">
      <alignment horizontal="center" vertical="center"/>
    </xf>
    <xf numFmtId="0" fontId="35" fillId="0" borderId="0" xfId="5" applyFont="1"/>
    <xf numFmtId="0" fontId="36" fillId="0" borderId="0" xfId="5" applyFont="1"/>
    <xf numFmtId="0" fontId="35" fillId="0" borderId="0" xfId="4" applyFont="1"/>
    <xf numFmtId="0" fontId="5" fillId="0" borderId="0" xfId="4" applyFont="1" applyAlignment="1" applyProtection="1">
      <alignment horizontal="centerContinuous" vertical="center"/>
    </xf>
    <xf numFmtId="0" fontId="12" fillId="0" borderId="0" xfId="5" applyFont="1" applyAlignment="1" applyProtection="1"/>
    <xf numFmtId="0" fontId="8" fillId="0" borderId="13" xfId="5" applyFont="1" applyBorder="1" applyAlignment="1" applyProtection="1">
      <alignment horizontal="center" vertical="center"/>
      <protection locked="0"/>
    </xf>
    <xf numFmtId="0" fontId="8" fillId="0" borderId="12" xfId="5" applyFont="1" applyBorder="1" applyAlignment="1" applyProtection="1">
      <alignment vertical="center"/>
      <protection locked="0"/>
    </xf>
    <xf numFmtId="4" fontId="8" fillId="0" borderId="12" xfId="5" applyNumberFormat="1" applyFont="1" applyBorder="1" applyAlignment="1" applyProtection="1">
      <alignment vertical="center"/>
      <protection locked="0"/>
    </xf>
    <xf numFmtId="0" fontId="8" fillId="0" borderId="9" xfId="5" applyFont="1" applyBorder="1" applyAlignment="1" applyProtection="1">
      <alignment horizontal="center" vertical="center"/>
      <protection locked="0"/>
    </xf>
    <xf numFmtId="0" fontId="8" fillId="0" borderId="8" xfId="5" applyFont="1" applyBorder="1" applyAlignment="1" applyProtection="1">
      <alignment vertical="center" wrapText="1"/>
      <protection locked="0"/>
    </xf>
    <xf numFmtId="0" fontId="8" fillId="0" borderId="8" xfId="5" applyFont="1" applyBorder="1" applyAlignment="1" applyProtection="1">
      <alignment vertical="center"/>
      <protection locked="0"/>
    </xf>
    <xf numFmtId="4" fontId="8" fillId="0" borderId="8" xfId="5" applyNumberFormat="1" applyFont="1" applyBorder="1" applyAlignment="1" applyProtection="1">
      <alignment vertical="center"/>
      <protection locked="0"/>
    </xf>
    <xf numFmtId="0" fontId="8" fillId="0" borderId="5" xfId="5" applyFont="1" applyBorder="1" applyAlignment="1" applyProtection="1">
      <alignment horizontal="center" vertical="center"/>
      <protection locked="0"/>
    </xf>
    <xf numFmtId="0" fontId="8" fillId="0" borderId="4" xfId="5" applyFont="1" applyBorder="1" applyAlignment="1" applyProtection="1">
      <alignment vertical="center"/>
      <protection locked="0"/>
    </xf>
    <xf numFmtId="4" fontId="8" fillId="0" borderId="4" xfId="5" applyNumberFormat="1" applyFont="1" applyBorder="1" applyAlignment="1" applyProtection="1">
      <alignment vertical="center"/>
      <protection locked="0"/>
    </xf>
    <xf numFmtId="0" fontId="8" fillId="0" borderId="9" xfId="6" applyFont="1" applyBorder="1" applyAlignment="1" applyProtection="1">
      <alignment horizontal="center" vertical="center"/>
      <protection locked="0"/>
    </xf>
    <xf numFmtId="0" fontId="8" fillId="0" borderId="8" xfId="6" applyFont="1" applyBorder="1" applyAlignment="1" applyProtection="1">
      <alignment horizontal="justify" vertical="center"/>
      <protection locked="0"/>
    </xf>
    <xf numFmtId="0" fontId="8" fillId="0" borderId="47" xfId="6" applyFont="1" applyBorder="1" applyAlignment="1" applyProtection="1">
      <alignment horizontal="justify" vertical="center"/>
      <protection locked="0"/>
    </xf>
    <xf numFmtId="0" fontId="8" fillId="0" borderId="4" xfId="6" applyFont="1" applyBorder="1" applyAlignment="1" applyProtection="1">
      <alignment horizontal="justify" vertical="center"/>
      <protection locked="0"/>
    </xf>
    <xf numFmtId="0" fontId="8" fillId="0" borderId="46" xfId="6" applyFont="1" applyBorder="1" applyAlignment="1" applyProtection="1">
      <alignment horizontal="justify" vertical="center"/>
      <protection locked="0"/>
    </xf>
    <xf numFmtId="0" fontId="12" fillId="0" borderId="0" xfId="4" applyFont="1" applyProtection="1">
      <protection locked="0"/>
    </xf>
    <xf numFmtId="0" fontId="12" fillId="0" borderId="22" xfId="4" quotePrefix="1" applyFont="1" applyFill="1" applyBorder="1" applyAlignment="1" applyProtection="1">
      <alignment horizontal="centerContinuous"/>
      <protection locked="0"/>
    </xf>
    <xf numFmtId="0" fontId="4" fillId="0" borderId="22" xfId="4" applyFont="1" applyFill="1" applyBorder="1" applyAlignment="1" applyProtection="1">
      <alignment horizontal="centerContinuous"/>
      <protection locked="0"/>
    </xf>
    <xf numFmtId="0" fontId="12" fillId="0" borderId="25" xfId="4" applyFont="1" applyFill="1" applyBorder="1" applyAlignment="1" applyProtection="1">
      <alignment horizontal="centerContinuous"/>
      <protection locked="0"/>
    </xf>
    <xf numFmtId="0" fontId="12" fillId="0" borderId="22" xfId="4" applyFont="1" applyFill="1" applyBorder="1" applyAlignment="1" applyProtection="1">
      <alignment horizontal="centerContinuous"/>
      <protection locked="0"/>
    </xf>
    <xf numFmtId="0" fontId="26" fillId="0" borderId="22" xfId="4" quotePrefix="1" applyFont="1" applyFill="1" applyBorder="1" applyAlignment="1" applyProtection="1">
      <alignment horizontal="centerContinuous"/>
      <protection locked="0"/>
    </xf>
    <xf numFmtId="0" fontId="25" fillId="0" borderId="22" xfId="4" applyFont="1" applyFill="1" applyBorder="1" applyAlignment="1" applyProtection="1">
      <alignment horizontal="centerContinuous"/>
      <protection locked="0"/>
    </xf>
    <xf numFmtId="0" fontId="25" fillId="0" borderId="22" xfId="4" applyFont="1" applyFill="1" applyBorder="1" applyProtection="1">
      <protection locked="0"/>
    </xf>
    <xf numFmtId="0" fontId="26" fillId="0" borderId="71" xfId="4" applyFont="1" applyFill="1" applyBorder="1" applyAlignment="1" applyProtection="1">
      <alignment horizontal="right"/>
      <protection locked="0"/>
    </xf>
    <xf numFmtId="0" fontId="25" fillId="0" borderId="22" xfId="4" applyFont="1" applyFill="1" applyBorder="1" applyAlignment="1" applyProtection="1">
      <alignment horizontal="center"/>
      <protection locked="0"/>
    </xf>
    <xf numFmtId="0" fontId="26" fillId="0" borderId="22" xfId="4" applyFont="1" applyFill="1" applyBorder="1" applyAlignment="1" applyProtection="1">
      <alignment horizontal="center"/>
      <protection locked="0"/>
    </xf>
    <xf numFmtId="0" fontId="26" fillId="0" borderId="22" xfId="4" applyFont="1" applyFill="1" applyBorder="1" applyAlignment="1" applyProtection="1">
      <alignment horizontal="centerContinuous"/>
      <protection locked="0"/>
    </xf>
    <xf numFmtId="0" fontId="26" fillId="0" borderId="34" xfId="4" applyFont="1" applyFill="1" applyBorder="1" applyAlignment="1" applyProtection="1">
      <alignment horizontal="centerContinuous"/>
      <protection locked="0"/>
    </xf>
    <xf numFmtId="0" fontId="27" fillId="0" borderId="22" xfId="4" applyFont="1" applyFill="1" applyBorder="1" applyAlignment="1" applyProtection="1">
      <alignment horizontal="centerContinuous"/>
      <protection locked="0"/>
    </xf>
    <xf numFmtId="0" fontId="25" fillId="0" borderId="91" xfId="4" applyFont="1" applyFill="1" applyBorder="1" applyAlignment="1" applyProtection="1">
      <alignment horizontal="centerContinuous"/>
      <protection locked="0"/>
    </xf>
    <xf numFmtId="0" fontId="4" fillId="0" borderId="47" xfId="4" applyFont="1" applyBorder="1" applyAlignment="1" applyProtection="1">
      <alignment horizontal="center" vertical="center"/>
      <protection locked="0"/>
    </xf>
    <xf numFmtId="0" fontId="4" fillId="6" borderId="48" xfId="4" applyFont="1" applyFill="1" applyBorder="1" applyAlignment="1" applyProtection="1">
      <alignment horizontal="center" vertical="center"/>
      <protection locked="0"/>
    </xf>
    <xf numFmtId="0" fontId="4" fillId="3" borderId="47" xfId="4" applyFont="1" applyFill="1" applyBorder="1" applyAlignment="1" applyProtection="1">
      <alignment horizontal="center" vertical="center"/>
      <protection locked="0"/>
    </xf>
    <xf numFmtId="0" fontId="12" fillId="0" borderId="8" xfId="5" applyFont="1" applyBorder="1" applyAlignment="1" applyProtection="1">
      <alignment vertical="center"/>
      <protection locked="0"/>
    </xf>
    <xf numFmtId="1" fontId="12" fillId="0" borderId="12" xfId="5" applyNumberFormat="1" applyFont="1" applyBorder="1" applyAlignment="1" applyProtection="1">
      <alignment horizontal="center" vertical="center"/>
      <protection locked="0"/>
    </xf>
    <xf numFmtId="0" fontId="12" fillId="0" borderId="12" xfId="5" applyFont="1" applyBorder="1" applyAlignment="1" applyProtection="1">
      <alignment horizontal="center" vertical="center"/>
      <protection locked="0"/>
    </xf>
    <xf numFmtId="0" fontId="12" fillId="0" borderId="4" xfId="5" applyFont="1" applyBorder="1" applyAlignment="1" applyProtection="1">
      <alignment vertical="center"/>
      <protection locked="0"/>
    </xf>
    <xf numFmtId="1" fontId="12" fillId="0" borderId="4" xfId="5" applyNumberFormat="1" applyFont="1" applyBorder="1" applyAlignment="1" applyProtection="1">
      <alignment horizontal="center" vertical="center"/>
      <protection locked="0"/>
    </xf>
    <xf numFmtId="0" fontId="12" fillId="0" borderId="4" xfId="5" applyFont="1" applyBorder="1" applyAlignment="1" applyProtection="1">
      <alignment horizontal="center" vertical="center"/>
      <protection locked="0"/>
    </xf>
    <xf numFmtId="0" fontId="4" fillId="0" borderId="110" xfId="5" applyFont="1" applyBorder="1" applyAlignment="1" applyProtection="1">
      <alignment horizontal="center" vertical="center"/>
      <protection locked="0"/>
    </xf>
    <xf numFmtId="0" fontId="4" fillId="0" borderId="109" xfId="5" applyFont="1" applyBorder="1" applyAlignment="1" applyProtection="1">
      <alignment horizontal="center" vertical="center"/>
      <protection locked="0"/>
    </xf>
    <xf numFmtId="0" fontId="12" fillId="0" borderId="109" xfId="5" applyFont="1" applyBorder="1" applyAlignment="1" applyProtection="1">
      <alignment horizontal="center" vertical="center"/>
      <protection locked="0"/>
    </xf>
    <xf numFmtId="0" fontId="12" fillId="0" borderId="108" xfId="5" applyFont="1" applyBorder="1" applyAlignment="1" applyProtection="1">
      <alignment horizontal="center" vertical="center"/>
      <protection locked="0"/>
    </xf>
    <xf numFmtId="0" fontId="4" fillId="0" borderId="0" xfId="4" applyFont="1" applyProtection="1">
      <protection locked="0"/>
    </xf>
    <xf numFmtId="0" fontId="4" fillId="0" borderId="58" xfId="4" applyFont="1" applyBorder="1" applyAlignment="1" applyProtection="1">
      <alignment horizontal="center" vertical="center"/>
      <protection locked="0"/>
    </xf>
    <xf numFmtId="0" fontId="4" fillId="0" borderId="34" xfId="4" applyFont="1" applyBorder="1" applyAlignment="1" applyProtection="1">
      <protection locked="0"/>
    </xf>
    <xf numFmtId="0" fontId="4" fillId="0" borderId="12" xfId="4" applyFont="1" applyBorder="1" applyAlignment="1" applyProtection="1">
      <protection locked="0"/>
    </xf>
    <xf numFmtId="0" fontId="4" fillId="0" borderId="63" xfId="4" applyFont="1" applyBorder="1" applyAlignment="1" applyProtection="1">
      <alignment horizontal="center" vertical="center"/>
      <protection locked="0"/>
    </xf>
    <xf numFmtId="0" fontId="4" fillId="0" borderId="8" xfId="4" applyFont="1" applyBorder="1" applyAlignment="1" applyProtection="1">
      <protection locked="0"/>
    </xf>
    <xf numFmtId="0" fontId="16" fillId="0" borderId="50" xfId="4" applyFont="1" applyFill="1" applyBorder="1" applyAlignment="1" applyProtection="1">
      <alignment horizontal="center" vertical="center"/>
    </xf>
    <xf numFmtId="0" fontId="8" fillId="0" borderId="0" xfId="6" applyFont="1" applyBorder="1" applyAlignment="1">
      <alignment horizontal="centerContinuous" vertical="center"/>
    </xf>
    <xf numFmtId="0" fontId="12" fillId="0" borderId="46" xfId="4" applyNumberFormat="1" applyFont="1" applyBorder="1" applyAlignment="1" applyProtection="1">
      <alignment horizontal="center" vertical="center"/>
      <protection locked="0"/>
    </xf>
    <xf numFmtId="3" fontId="12" fillId="3" borderId="32" xfId="4" applyNumberFormat="1" applyFont="1" applyFill="1" applyBorder="1" applyAlignment="1" applyProtection="1">
      <alignment horizontal="center" vertical="center"/>
      <protection locked="0"/>
    </xf>
    <xf numFmtId="3" fontId="12" fillId="3" borderId="14" xfId="4" applyNumberFormat="1" applyFont="1" applyFill="1" applyBorder="1" applyAlignment="1" applyProtection="1">
      <alignment horizontal="center" vertical="center"/>
      <protection locked="0"/>
    </xf>
    <xf numFmtId="0" fontId="4" fillId="6" borderId="39" xfId="4" applyFont="1" applyFill="1" applyBorder="1" applyAlignment="1" applyProtection="1">
      <alignment vertical="center"/>
      <protection locked="0"/>
    </xf>
    <xf numFmtId="3" fontId="12" fillId="0" borderId="14" xfId="4" applyNumberFormat="1" applyFont="1" applyBorder="1" applyAlignment="1" applyProtection="1">
      <alignment horizontal="center" vertical="center"/>
      <protection locked="0"/>
    </xf>
    <xf numFmtId="0" fontId="4" fillId="3" borderId="8" xfId="4" applyFont="1" applyFill="1" applyBorder="1" applyAlignment="1" applyProtection="1">
      <alignment horizontal="center" vertical="center"/>
      <protection locked="0"/>
    </xf>
    <xf numFmtId="0" fontId="4" fillId="6" borderId="11" xfId="4" applyFont="1" applyFill="1" applyBorder="1" applyAlignment="1" applyProtection="1">
      <alignment vertical="center"/>
      <protection locked="0"/>
    </xf>
    <xf numFmtId="0" fontId="4" fillId="6" borderId="0" xfId="4" applyFont="1" applyFill="1" applyBorder="1" applyAlignment="1" applyProtection="1">
      <alignment vertical="center"/>
      <protection locked="0"/>
    </xf>
    <xf numFmtId="0" fontId="4" fillId="0" borderId="0" xfId="4" applyFont="1" applyAlignment="1" applyProtection="1">
      <alignment horizontal="center" vertical="center"/>
      <protection locked="0"/>
    </xf>
    <xf numFmtId="0" fontId="4" fillId="6" borderId="39" xfId="4" applyFont="1" applyFill="1" applyBorder="1" applyAlignment="1" applyProtection="1">
      <protection locked="0"/>
    </xf>
    <xf numFmtId="0" fontId="12" fillId="0" borderId="14" xfId="4" applyNumberFormat="1" applyFont="1" applyBorder="1" applyAlignment="1" applyProtection="1">
      <alignment horizontal="center" vertical="center"/>
      <protection locked="0"/>
    </xf>
    <xf numFmtId="0" fontId="37" fillId="0" borderId="0" xfId="5" applyFont="1"/>
    <xf numFmtId="0" fontId="32" fillId="0" borderId="0" xfId="5" applyFont="1"/>
    <xf numFmtId="0" fontId="38" fillId="0" borderId="0" xfId="5" applyFont="1"/>
    <xf numFmtId="0" fontId="39" fillId="0" borderId="0" xfId="5" applyFont="1"/>
    <xf numFmtId="0" fontId="40" fillId="0" borderId="0" xfId="5" applyFont="1"/>
    <xf numFmtId="0" fontId="41" fillId="0" borderId="0" xfId="5" applyFont="1"/>
    <xf numFmtId="0" fontId="40" fillId="0" borderId="0" xfId="5" applyFont="1" applyAlignment="1">
      <alignment horizontal="center" vertical="center"/>
    </xf>
    <xf numFmtId="0" fontId="4" fillId="0" borderId="11" xfId="5" applyFont="1" applyBorder="1" applyProtection="1">
      <protection locked="0"/>
    </xf>
    <xf numFmtId="0" fontId="4" fillId="0" borderId="7" xfId="5" applyFont="1" applyBorder="1" applyProtection="1">
      <protection locked="0"/>
    </xf>
    <xf numFmtId="0" fontId="4" fillId="0" borderId="7" xfId="5" applyFont="1" applyBorder="1" applyAlignment="1" applyProtection="1">
      <alignment horizontal="center" vertical="center"/>
      <protection locked="0"/>
    </xf>
    <xf numFmtId="0" fontId="4" fillId="0" borderId="3" xfId="5" applyFont="1" applyBorder="1" applyProtection="1">
      <protection locked="0"/>
    </xf>
    <xf numFmtId="0" fontId="4" fillId="0" borderId="0" xfId="5" applyNumberFormat="1" applyFont="1" applyFill="1" applyBorder="1" applyAlignment="1"/>
    <xf numFmtId="10" fontId="4" fillId="0" borderId="0" xfId="5" applyNumberFormat="1" applyFont="1"/>
    <xf numFmtId="0" fontId="42" fillId="0" borderId="0" xfId="5" applyNumberFormat="1" applyFont="1" applyAlignment="1">
      <alignment horizontal="right"/>
    </xf>
    <xf numFmtId="0" fontId="12" fillId="0" borderId="0" xfId="5" applyNumberFormat="1" applyFont="1"/>
    <xf numFmtId="0" fontId="12" fillId="0" borderId="11" xfId="5" applyFont="1" applyBorder="1" applyAlignment="1" applyProtection="1">
      <alignment horizontal="center" vertical="center"/>
      <protection locked="0"/>
    </xf>
    <xf numFmtId="0" fontId="12" fillId="0" borderId="3" xfId="5" applyFont="1" applyBorder="1" applyAlignment="1" applyProtection="1">
      <alignment horizontal="center" vertical="center"/>
      <protection locked="0"/>
    </xf>
    <xf numFmtId="0" fontId="8" fillId="0" borderId="12" xfId="5" applyFont="1" applyBorder="1" applyAlignment="1" applyProtection="1">
      <alignment vertical="center" wrapText="1"/>
      <protection locked="0"/>
    </xf>
    <xf numFmtId="0" fontId="4" fillId="0" borderId="58" xfId="4" applyFont="1" applyBorder="1" applyAlignment="1">
      <alignment vertical="center"/>
    </xf>
    <xf numFmtId="0" fontId="4" fillId="0" borderId="0" xfId="4" applyFont="1" applyBorder="1" applyAlignment="1">
      <alignment vertical="center"/>
    </xf>
    <xf numFmtId="168" fontId="4" fillId="0" borderId="12" xfId="5" applyNumberFormat="1" applyFont="1" applyBorder="1" applyAlignment="1" applyProtection="1">
      <alignment vertical="center"/>
      <protection locked="0"/>
    </xf>
    <xf numFmtId="168" fontId="12" fillId="0" borderId="28" xfId="5" applyNumberFormat="1" applyFont="1" applyBorder="1" applyProtection="1">
      <protection locked="0"/>
    </xf>
    <xf numFmtId="168" fontId="12" fillId="0" borderId="8" xfId="5" applyNumberFormat="1" applyFont="1" applyBorder="1" applyProtection="1">
      <protection locked="0"/>
    </xf>
    <xf numFmtId="168" fontId="4" fillId="0" borderId="28" xfId="5" applyNumberFormat="1" applyFont="1" applyBorder="1" applyAlignment="1" applyProtection="1">
      <alignment vertical="center"/>
      <protection locked="0"/>
    </xf>
    <xf numFmtId="168" fontId="4" fillId="0" borderId="8" xfId="5" applyNumberFormat="1" applyFont="1" applyBorder="1" applyAlignment="1" applyProtection="1">
      <alignment vertical="center"/>
      <protection locked="0"/>
    </xf>
    <xf numFmtId="168" fontId="12" fillId="0" borderId="28" xfId="5" applyNumberFormat="1" applyFont="1" applyBorder="1" applyAlignment="1" applyProtection="1">
      <alignment vertical="center"/>
      <protection locked="0"/>
    </xf>
    <xf numFmtId="168" fontId="12" fillId="0" borderId="8" xfId="5" applyNumberFormat="1" applyFont="1" applyBorder="1" applyAlignment="1" applyProtection="1">
      <alignment vertical="center"/>
      <protection locked="0"/>
    </xf>
    <xf numFmtId="168" fontId="12" fillId="0" borderId="17" xfId="5" applyNumberFormat="1" applyFont="1" applyBorder="1" applyAlignment="1" applyProtection="1">
      <alignment vertical="center"/>
      <protection locked="0"/>
    </xf>
    <xf numFmtId="168" fontId="12" fillId="0" borderId="4" xfId="5" applyNumberFormat="1" applyFont="1" applyBorder="1" applyAlignment="1" applyProtection="1">
      <alignment vertical="center"/>
      <protection locked="0"/>
    </xf>
    <xf numFmtId="168" fontId="4" fillId="0" borderId="19" xfId="4" applyNumberFormat="1" applyFont="1" applyBorder="1" applyAlignment="1" applyProtection="1">
      <protection locked="0"/>
    </xf>
    <xf numFmtId="168" fontId="4" fillId="0" borderId="12" xfId="4" applyNumberFormat="1" applyFont="1" applyBorder="1" applyAlignment="1" applyProtection="1">
      <protection locked="0"/>
    </xf>
    <xf numFmtId="168" fontId="4" fillId="0" borderId="28" xfId="4" applyNumberFormat="1" applyFont="1" applyBorder="1" applyAlignment="1" applyProtection="1">
      <protection locked="0"/>
    </xf>
    <xf numFmtId="168" fontId="4" fillId="0" borderId="8" xfId="4" applyNumberFormat="1" applyFont="1" applyBorder="1" applyAlignment="1" applyProtection="1">
      <protection locked="0"/>
    </xf>
    <xf numFmtId="168" fontId="4" fillId="0" borderId="9" xfId="4" applyNumberFormat="1" applyFont="1" applyBorder="1" applyAlignment="1" applyProtection="1">
      <protection locked="0"/>
    </xf>
    <xf numFmtId="168" fontId="5" fillId="0" borderId="56" xfId="4" applyNumberFormat="1" applyFont="1" applyBorder="1" applyAlignment="1" applyProtection="1">
      <protection locked="0"/>
    </xf>
    <xf numFmtId="168" fontId="5" fillId="0" borderId="9" xfId="4" applyNumberFormat="1" applyFont="1" applyBorder="1" applyAlignment="1" applyProtection="1">
      <protection locked="0"/>
    </xf>
    <xf numFmtId="0" fontId="5" fillId="0" borderId="12" xfId="5" applyFont="1" applyBorder="1" applyAlignment="1" applyProtection="1">
      <alignment horizontal="center"/>
      <protection locked="0"/>
    </xf>
    <xf numFmtId="0" fontId="5" fillId="0" borderId="8" xfId="5" applyFont="1" applyBorder="1" applyAlignment="1" applyProtection="1">
      <alignment horizontal="center"/>
      <protection locked="0"/>
    </xf>
    <xf numFmtId="0" fontId="5" fillId="0" borderId="8" xfId="5" applyFont="1" applyBorder="1" applyAlignment="1" applyProtection="1">
      <alignment horizontal="center" vertical="center"/>
      <protection locked="0"/>
    </xf>
    <xf numFmtId="0" fontId="5" fillId="0" borderId="27" xfId="5" applyFont="1" applyBorder="1" applyAlignment="1" applyProtection="1">
      <alignment horizontal="center"/>
      <protection locked="0"/>
    </xf>
    <xf numFmtId="164" fontId="4" fillId="0" borderId="48" xfId="5" applyNumberFormat="1" applyFont="1" applyBorder="1" applyProtection="1">
      <protection locked="0"/>
    </xf>
    <xf numFmtId="164" fontId="4" fillId="0" borderId="47" xfId="5" applyNumberFormat="1" applyFont="1" applyBorder="1" applyProtection="1">
      <protection locked="0"/>
    </xf>
    <xf numFmtId="164" fontId="4" fillId="0" borderId="47" xfId="5" applyNumberFormat="1" applyFont="1" applyBorder="1" applyAlignment="1" applyProtection="1">
      <alignment horizontal="right" vertical="center"/>
      <protection locked="0"/>
    </xf>
    <xf numFmtId="164" fontId="4" fillId="0" borderId="46" xfId="5" applyNumberFormat="1" applyFont="1" applyBorder="1" applyProtection="1">
      <protection locked="0"/>
    </xf>
    <xf numFmtId="164" fontId="12" fillId="0" borderId="59" xfId="4" applyNumberFormat="1" applyFont="1" applyBorder="1"/>
    <xf numFmtId="164" fontId="4" fillId="0" borderId="40" xfId="4" applyNumberFormat="1" applyFont="1" applyBorder="1" applyProtection="1">
      <protection locked="0"/>
    </xf>
    <xf numFmtId="164" fontId="4" fillId="0" borderId="39" xfId="4" applyNumberFormat="1" applyFont="1" applyBorder="1" applyProtection="1">
      <protection locked="0"/>
    </xf>
    <xf numFmtId="164" fontId="12" fillId="0" borderId="41" xfId="4" applyNumberFormat="1" applyFont="1" applyBorder="1" applyProtection="1">
      <protection locked="0"/>
    </xf>
    <xf numFmtId="164" fontId="12" fillId="0" borderId="14" xfId="4" applyNumberFormat="1" applyFont="1" applyBorder="1"/>
    <xf numFmtId="164" fontId="12" fillId="0" borderId="29" xfId="4" applyNumberFormat="1" applyFont="1" applyBorder="1" applyAlignment="1">
      <alignment vertical="center"/>
    </xf>
    <xf numFmtId="164" fontId="16" fillId="0" borderId="33" xfId="5" applyNumberFormat="1" applyFont="1" applyBorder="1" applyAlignment="1">
      <alignment horizontal="right" vertical="center"/>
    </xf>
    <xf numFmtId="164" fontId="16" fillId="0" borderId="15" xfId="5" applyNumberFormat="1" applyFont="1" applyBorder="1" applyAlignment="1">
      <alignment horizontal="right" vertical="center"/>
    </xf>
    <xf numFmtId="164" fontId="16" fillId="0" borderId="32" xfId="5" applyNumberFormat="1" applyFont="1" applyBorder="1" applyAlignment="1">
      <alignment horizontal="right" vertical="center"/>
    </xf>
    <xf numFmtId="164" fontId="8" fillId="0" borderId="12" xfId="5" applyNumberFormat="1" applyFont="1" applyBorder="1" applyAlignment="1" applyProtection="1">
      <alignment vertical="center"/>
      <protection locked="0"/>
    </xf>
    <xf numFmtId="164" fontId="8" fillId="0" borderId="48" xfId="5" applyNumberFormat="1" applyFont="1" applyBorder="1" applyAlignment="1" applyProtection="1">
      <alignment vertical="center"/>
      <protection locked="0"/>
    </xf>
    <xf numFmtId="164" fontId="8" fillId="0" borderId="8" xfId="5" applyNumberFormat="1" applyFont="1" applyBorder="1" applyAlignment="1" applyProtection="1">
      <alignment vertical="center"/>
      <protection locked="0"/>
    </xf>
    <xf numFmtId="164" fontId="8" fillId="0" borderId="47" xfId="5" applyNumberFormat="1" applyFont="1" applyBorder="1" applyAlignment="1" applyProtection="1">
      <alignment vertical="center"/>
      <protection locked="0"/>
    </xf>
    <xf numFmtId="164" fontId="8" fillId="0" borderId="4" xfId="5" applyNumberFormat="1" applyFont="1" applyBorder="1" applyAlignment="1" applyProtection="1">
      <alignment vertical="center"/>
      <protection locked="0"/>
    </xf>
    <xf numFmtId="164" fontId="8" fillId="0" borderId="46" xfId="5" applyNumberFormat="1" applyFont="1" applyBorder="1" applyAlignment="1" applyProtection="1">
      <alignment vertical="center"/>
      <protection locked="0"/>
    </xf>
    <xf numFmtId="164" fontId="16" fillId="0" borderId="14" xfId="5" applyNumberFormat="1" applyFont="1" applyBorder="1" applyAlignment="1">
      <alignment horizontal="right" vertical="center"/>
    </xf>
    <xf numFmtId="164" fontId="4" fillId="0" borderId="64" xfId="4" applyNumberFormat="1" applyFont="1" applyBorder="1" applyAlignment="1" applyProtection="1">
      <alignment vertical="center"/>
      <protection locked="0"/>
    </xf>
    <xf numFmtId="164" fontId="4" fillId="0" borderId="64" xfId="4" applyNumberFormat="1" applyFont="1" applyBorder="1" applyAlignment="1" applyProtection="1">
      <alignment vertical="center"/>
    </xf>
    <xf numFmtId="164" fontId="4" fillId="0" borderId="8" xfId="4" applyNumberFormat="1" applyFont="1" applyBorder="1" applyAlignment="1" applyProtection="1">
      <alignment vertical="center"/>
      <protection locked="0"/>
    </xf>
    <xf numFmtId="164" fontId="4" fillId="0" borderId="8" xfId="4" applyNumberFormat="1" applyFont="1" applyBorder="1" applyAlignment="1" applyProtection="1">
      <alignment vertical="center"/>
    </xf>
    <xf numFmtId="164" fontId="12" fillId="0" borderId="4" xfId="4" applyNumberFormat="1" applyFont="1" applyBorder="1" applyAlignment="1">
      <alignment vertical="center"/>
    </xf>
    <xf numFmtId="164" fontId="4" fillId="0" borderId="56" xfId="4" applyNumberFormat="1" applyFont="1" applyBorder="1" applyAlignment="1" applyProtection="1">
      <alignment horizontal="right" vertical="center" wrapText="1"/>
      <protection locked="0"/>
    </xf>
    <xf numFmtId="164" fontId="4" fillId="0" borderId="54" xfId="4" applyNumberFormat="1" applyFont="1" applyBorder="1" applyAlignment="1" applyProtection="1">
      <alignment horizontal="right" vertical="center" wrapText="1"/>
      <protection locked="0"/>
    </xf>
    <xf numFmtId="164" fontId="4" fillId="0" borderId="54" xfId="4" applyNumberFormat="1" applyFont="1" applyBorder="1" applyAlignment="1" applyProtection="1">
      <alignment horizontal="right" vertical="center" wrapText="1"/>
    </xf>
    <xf numFmtId="164" fontId="4" fillId="0" borderId="9" xfId="4" applyNumberFormat="1" applyFont="1" applyBorder="1" applyAlignment="1" applyProtection="1">
      <alignment horizontal="right" vertical="center" wrapText="1"/>
      <protection locked="0"/>
    </xf>
    <xf numFmtId="164" fontId="4" fillId="0" borderId="28" xfId="4" applyNumberFormat="1" applyFont="1" applyBorder="1" applyAlignment="1" applyProtection="1">
      <alignment horizontal="right" vertical="center" wrapText="1"/>
      <protection locked="0"/>
    </xf>
    <xf numFmtId="164" fontId="4" fillId="0" borderId="28" xfId="4" applyNumberFormat="1" applyFont="1" applyBorder="1" applyAlignment="1" applyProtection="1">
      <alignment horizontal="right" vertical="center" wrapText="1"/>
    </xf>
    <xf numFmtId="164" fontId="12" fillId="0" borderId="5" xfId="4" applyNumberFormat="1" applyFont="1" applyBorder="1" applyAlignment="1">
      <alignment vertical="center"/>
    </xf>
    <xf numFmtId="164" fontId="4" fillId="3" borderId="64" xfId="4" applyNumberFormat="1" applyFont="1" applyFill="1" applyBorder="1" applyAlignment="1" applyProtection="1">
      <alignment vertical="center"/>
      <protection locked="0"/>
    </xf>
    <xf numFmtId="164" fontId="4" fillId="3" borderId="64" xfId="4" applyNumberFormat="1" applyFont="1" applyFill="1" applyBorder="1" applyAlignment="1" applyProtection="1">
      <alignment vertical="center"/>
    </xf>
    <xf numFmtId="164" fontId="4" fillId="3" borderId="8" xfId="4" applyNumberFormat="1" applyFont="1" applyFill="1" applyBorder="1" applyAlignment="1" applyProtection="1">
      <alignment horizontal="right" vertical="center"/>
      <protection locked="0"/>
    </xf>
    <xf numFmtId="164" fontId="4" fillId="3" borderId="8" xfId="4" applyNumberFormat="1" applyFont="1" applyFill="1" applyBorder="1" applyAlignment="1" applyProtection="1">
      <alignment vertical="center"/>
    </xf>
    <xf numFmtId="164" fontId="4" fillId="3" borderId="8" xfId="4" applyNumberFormat="1" applyFont="1" applyFill="1" applyBorder="1" applyAlignment="1" applyProtection="1">
      <alignment vertical="center"/>
      <protection locked="0"/>
    </xf>
    <xf numFmtId="164" fontId="4" fillId="3" borderId="27" xfId="4" applyNumberFormat="1" applyFont="1" applyFill="1" applyBorder="1" applyAlignment="1" applyProtection="1">
      <alignment vertical="center"/>
      <protection locked="0"/>
    </xf>
    <xf numFmtId="164" fontId="4" fillId="3" borderId="27" xfId="4" applyNumberFormat="1" applyFont="1" applyFill="1" applyBorder="1" applyAlignment="1" applyProtection="1">
      <alignment vertical="center"/>
    </xf>
    <xf numFmtId="164" fontId="12" fillId="0" borderId="32" xfId="4" applyNumberFormat="1" applyFont="1" applyBorder="1" applyAlignment="1">
      <alignment vertical="center"/>
    </xf>
    <xf numFmtId="164" fontId="12" fillId="3" borderId="32" xfId="4" applyNumberFormat="1" applyFont="1" applyFill="1" applyBorder="1" applyAlignment="1">
      <alignment vertical="center"/>
    </xf>
    <xf numFmtId="164" fontId="4" fillId="0" borderId="51" xfId="4" applyNumberFormat="1" applyFont="1" applyBorder="1" applyAlignment="1" applyProtection="1">
      <alignment vertical="center"/>
      <protection locked="0"/>
    </xf>
    <xf numFmtId="164" fontId="4" fillId="0" borderId="51" xfId="4" applyNumberFormat="1" applyFont="1" applyBorder="1" applyAlignment="1" applyProtection="1">
      <alignment vertical="center"/>
    </xf>
    <xf numFmtId="164" fontId="12" fillId="0" borderId="15" xfId="4" applyNumberFormat="1" applyFont="1" applyBorder="1" applyAlignment="1">
      <alignment vertical="center"/>
    </xf>
    <xf numFmtId="164" fontId="4" fillId="3" borderId="56" xfId="4" applyNumberFormat="1" applyFont="1" applyFill="1" applyBorder="1" applyAlignment="1" applyProtection="1">
      <alignment horizontal="right" vertical="center" wrapText="1"/>
      <protection locked="0"/>
    </xf>
    <xf numFmtId="164" fontId="4" fillId="3" borderId="54" xfId="4" applyNumberFormat="1" applyFont="1" applyFill="1" applyBorder="1" applyAlignment="1" applyProtection="1">
      <alignment horizontal="right" vertical="center" wrapText="1"/>
      <protection locked="0"/>
    </xf>
    <xf numFmtId="164" fontId="4" fillId="3" borderId="54" xfId="4" applyNumberFormat="1" applyFont="1" applyFill="1" applyBorder="1" applyAlignment="1" applyProtection="1">
      <alignment horizontal="right" vertical="center" wrapText="1"/>
    </xf>
    <xf numFmtId="164" fontId="4" fillId="3" borderId="28" xfId="4" applyNumberFormat="1" applyFont="1" applyFill="1" applyBorder="1" applyAlignment="1" applyProtection="1">
      <alignment horizontal="right" vertical="center" wrapText="1"/>
      <protection locked="0"/>
    </xf>
    <xf numFmtId="164" fontId="4" fillId="3" borderId="8" xfId="4" applyNumberFormat="1" applyFont="1" applyFill="1" applyBorder="1" applyAlignment="1" applyProtection="1">
      <alignment horizontal="right" vertical="center" wrapText="1"/>
      <protection locked="0"/>
    </xf>
    <xf numFmtId="164" fontId="4" fillId="3" borderId="28" xfId="4" applyNumberFormat="1" applyFont="1" applyFill="1" applyBorder="1" applyAlignment="1" applyProtection="1">
      <alignment horizontal="right" vertical="center" wrapText="1"/>
    </xf>
    <xf numFmtId="164" fontId="4" fillId="3" borderId="23" xfId="4" applyNumberFormat="1" applyFont="1" applyFill="1" applyBorder="1" applyAlignment="1" applyProtection="1">
      <alignment horizontal="right" vertical="center" wrapText="1"/>
      <protection locked="0"/>
    </xf>
    <xf numFmtId="164" fontId="4" fillId="3" borderId="27" xfId="4" applyNumberFormat="1" applyFont="1" applyFill="1" applyBorder="1" applyAlignment="1" applyProtection="1">
      <alignment horizontal="right" vertical="center" wrapText="1"/>
      <protection locked="0"/>
    </xf>
    <xf numFmtId="164" fontId="4" fillId="3" borderId="23" xfId="4" applyNumberFormat="1" applyFont="1" applyFill="1" applyBorder="1" applyAlignment="1" applyProtection="1">
      <alignment horizontal="right" vertical="center" wrapText="1"/>
    </xf>
    <xf numFmtId="164" fontId="4" fillId="3" borderId="9" xfId="4" applyNumberFormat="1" applyFont="1" applyFill="1" applyBorder="1" applyAlignment="1" applyProtection="1">
      <alignment horizontal="right" vertical="center" wrapText="1"/>
      <protection locked="0"/>
    </xf>
    <xf numFmtId="164" fontId="4" fillId="3" borderId="13" xfId="4" applyNumberFormat="1" applyFont="1" applyFill="1" applyBorder="1" applyAlignment="1" applyProtection="1">
      <alignment horizontal="right" vertical="center" wrapText="1"/>
      <protection locked="0"/>
    </xf>
    <xf numFmtId="164" fontId="4" fillId="3" borderId="12" xfId="4" applyNumberFormat="1" applyFont="1" applyFill="1" applyBorder="1" applyAlignment="1" applyProtection="1">
      <alignment horizontal="right" vertical="center" wrapText="1"/>
      <protection locked="0"/>
    </xf>
    <xf numFmtId="164" fontId="4" fillId="3" borderId="19" xfId="4" applyNumberFormat="1" applyFont="1" applyFill="1" applyBorder="1" applyAlignment="1" applyProtection="1">
      <alignment horizontal="right" vertical="center" wrapText="1"/>
    </xf>
    <xf numFmtId="164" fontId="4" fillId="3" borderId="9" xfId="4" applyNumberFormat="1" applyFont="1" applyFill="1" applyBorder="1" applyAlignment="1" applyProtection="1">
      <alignment vertical="center" wrapText="1"/>
      <protection locked="0"/>
    </xf>
    <xf numFmtId="164" fontId="4" fillId="3" borderId="8" xfId="4" applyNumberFormat="1" applyFont="1" applyFill="1" applyBorder="1" applyAlignment="1" applyProtection="1">
      <alignment vertical="center" wrapText="1"/>
      <protection locked="0"/>
    </xf>
    <xf numFmtId="164" fontId="4" fillId="3" borderId="8" xfId="4" applyNumberFormat="1" applyFont="1" applyFill="1" applyBorder="1" applyAlignment="1" applyProtection="1">
      <alignment vertical="center" wrapText="1"/>
    </xf>
    <xf numFmtId="164" fontId="4" fillId="3" borderId="44" xfId="4" applyNumberFormat="1" applyFont="1" applyFill="1" applyBorder="1" applyAlignment="1" applyProtection="1">
      <alignment vertical="center" wrapText="1"/>
      <protection locked="0"/>
    </xf>
    <xf numFmtId="164" fontId="4" fillId="3" borderId="23" xfId="4" applyNumberFormat="1" applyFont="1" applyFill="1" applyBorder="1" applyAlignment="1" applyProtection="1">
      <alignment vertical="center" wrapText="1"/>
      <protection locked="0"/>
    </xf>
    <xf numFmtId="164" fontId="4" fillId="3" borderId="23" xfId="4" applyNumberFormat="1" applyFont="1" applyFill="1" applyBorder="1" applyAlignment="1" applyProtection="1">
      <alignment vertical="center" wrapText="1"/>
    </xf>
    <xf numFmtId="164" fontId="4" fillId="3" borderId="27" xfId="4" applyNumberFormat="1" applyFont="1" applyFill="1" applyBorder="1" applyAlignment="1" applyProtection="1">
      <alignment vertical="center" wrapText="1"/>
      <protection locked="0"/>
    </xf>
    <xf numFmtId="164" fontId="12" fillId="0" borderId="33" xfId="4" applyNumberFormat="1" applyFont="1" applyBorder="1" applyAlignment="1">
      <alignment vertical="center"/>
    </xf>
    <xf numFmtId="164" fontId="4" fillId="0" borderId="105" xfId="4" applyNumberFormat="1" applyFont="1" applyBorder="1" applyAlignment="1" applyProtection="1">
      <alignment horizontal="right" vertical="center" wrapText="1"/>
      <protection locked="0"/>
    </xf>
    <xf numFmtId="164" fontId="4" fillId="0" borderId="52" xfId="4" applyNumberFormat="1" applyFont="1" applyBorder="1" applyAlignment="1" applyProtection="1">
      <alignment horizontal="right" vertical="center" wrapText="1"/>
      <protection locked="0"/>
    </xf>
    <xf numFmtId="164" fontId="4" fillId="0" borderId="52" xfId="4" applyNumberFormat="1" applyFont="1" applyBorder="1" applyAlignment="1" applyProtection="1">
      <alignment horizontal="right" vertical="center" wrapText="1"/>
    </xf>
    <xf numFmtId="164" fontId="4" fillId="0" borderId="11" xfId="5" applyNumberFormat="1" applyFont="1" applyBorder="1" applyProtection="1">
      <protection locked="0"/>
    </xf>
    <xf numFmtId="164" fontId="4" fillId="0" borderId="3" xfId="5" applyNumberFormat="1" applyFont="1" applyBorder="1" applyAlignment="1" applyProtection="1">
      <alignment horizontal="right" vertical="center"/>
      <protection locked="0"/>
    </xf>
    <xf numFmtId="164" fontId="12" fillId="0" borderId="14" xfId="4" applyNumberFormat="1" applyFont="1" applyBorder="1" applyProtection="1">
      <protection locked="0"/>
    </xf>
    <xf numFmtId="164" fontId="8" fillId="0" borderId="8" xfId="5" applyNumberFormat="1" applyFont="1" applyBorder="1" applyAlignment="1" applyProtection="1">
      <alignment vertical="center" wrapText="1"/>
      <protection locked="0"/>
    </xf>
    <xf numFmtId="164" fontId="4" fillId="0" borderId="21" xfId="4" applyNumberFormat="1" applyFont="1" applyBorder="1" applyAlignment="1" applyProtection="1">
      <protection locked="0"/>
    </xf>
    <xf numFmtId="164" fontId="4" fillId="0" borderId="34" xfId="4" applyNumberFormat="1" applyFont="1" applyBorder="1" applyAlignment="1" applyProtection="1">
      <protection locked="0"/>
    </xf>
    <xf numFmtId="164" fontId="4" fillId="0" borderId="64" xfId="4" applyNumberFormat="1" applyFont="1" applyBorder="1" applyAlignment="1" applyProtection="1">
      <alignment horizontal="right"/>
    </xf>
    <xf numFmtId="164" fontId="4" fillId="0" borderId="28" xfId="4" applyNumberFormat="1" applyFont="1" applyBorder="1" applyAlignment="1" applyProtection="1">
      <protection locked="0"/>
    </xf>
    <xf numFmtId="164" fontId="4" fillId="0" borderId="8" xfId="4" applyNumberFormat="1" applyFont="1" applyBorder="1" applyAlignment="1" applyProtection="1">
      <protection locked="0"/>
    </xf>
    <xf numFmtId="164" fontId="4" fillId="0" borderId="8" xfId="4" applyNumberFormat="1" applyFont="1" applyBorder="1" applyAlignment="1" applyProtection="1">
      <alignment horizontal="right"/>
    </xf>
    <xf numFmtId="164" fontId="4" fillId="0" borderId="4" xfId="4" applyNumberFormat="1" applyFont="1" applyBorder="1" applyAlignment="1" applyProtection="1">
      <alignment horizontal="right"/>
    </xf>
    <xf numFmtId="0" fontId="6" fillId="0" borderId="0" xfId="4" applyFont="1" applyAlignment="1">
      <alignment horizontal="center"/>
    </xf>
    <xf numFmtId="0" fontId="12" fillId="0" borderId="0" xfId="5" applyFont="1" applyAlignment="1" applyProtection="1">
      <alignment horizontal="center" vertical="center" wrapText="1"/>
    </xf>
    <xf numFmtId="0" fontId="12" fillId="6" borderId="51" xfId="5" applyFont="1" applyFill="1" applyBorder="1" applyAlignment="1" applyProtection="1">
      <alignment horizontal="center" vertical="center" wrapText="1"/>
    </xf>
    <xf numFmtId="0" fontId="12" fillId="0" borderId="38" xfId="4" applyFont="1" applyBorder="1" applyAlignment="1">
      <alignment horizontal="center" vertical="center"/>
    </xf>
    <xf numFmtId="0" fontId="12" fillId="0" borderId="0" xfId="5" applyFont="1" applyAlignment="1">
      <alignment horizontal="center" vertical="center" wrapText="1"/>
    </xf>
    <xf numFmtId="0" fontId="4" fillId="0" borderId="0" xfId="5" applyFont="1" applyAlignment="1">
      <alignment horizontal="center"/>
    </xf>
    <xf numFmtId="0" fontId="12" fillId="6" borderId="33" xfId="4" applyFont="1" applyFill="1" applyBorder="1" applyAlignment="1">
      <alignment horizontal="center" vertical="center"/>
    </xf>
    <xf numFmtId="0" fontId="16" fillId="0" borderId="0" xfId="6" applyFont="1" applyBorder="1" applyAlignment="1">
      <alignment horizontal="center" vertical="center" wrapText="1"/>
    </xf>
    <xf numFmtId="0" fontId="8" fillId="0" borderId="0" xfId="5" applyFont="1" applyAlignment="1">
      <alignment horizontal="center" vertical="center"/>
    </xf>
    <xf numFmtId="0" fontId="8" fillId="0" borderId="0" xfId="4" applyFont="1" applyAlignment="1">
      <alignment horizontal="center" vertical="center"/>
    </xf>
    <xf numFmtId="0" fontId="4" fillId="0" borderId="7" xfId="4" applyFont="1" applyBorder="1" applyAlignment="1" applyProtection="1">
      <protection locked="0"/>
    </xf>
    <xf numFmtId="0" fontId="4" fillId="0" borderId="26" xfId="4" applyFont="1" applyBorder="1" applyAlignment="1" applyProtection="1">
      <protection locked="0"/>
    </xf>
    <xf numFmtId="0" fontId="5" fillId="0" borderId="0" xfId="4" applyFont="1" applyBorder="1" applyAlignment="1">
      <alignment horizontal="center"/>
    </xf>
    <xf numFmtId="0" fontId="6" fillId="0" borderId="0" xfId="4" applyFont="1" applyAlignment="1">
      <alignment horizontal="center"/>
    </xf>
    <xf numFmtId="0" fontId="4" fillId="0" borderId="0" xfId="4" applyFont="1" applyBorder="1" applyAlignment="1">
      <alignment horizontal="left" vertical="center"/>
    </xf>
    <xf numFmtId="0" fontId="12" fillId="0" borderId="38" xfId="4" applyFont="1" applyBorder="1" applyAlignment="1">
      <alignment horizontal="center" vertical="center"/>
    </xf>
    <xf numFmtId="0" fontId="12" fillId="0" borderId="0" xfId="5" applyFont="1" applyAlignment="1">
      <alignment horizontal="center" vertical="center" wrapText="1"/>
    </xf>
    <xf numFmtId="0" fontId="4" fillId="0" borderId="0" xfId="5" applyFont="1" applyAlignment="1">
      <alignment horizontal="center"/>
    </xf>
    <xf numFmtId="0" fontId="12" fillId="0" borderId="0" xfId="4" applyFont="1" applyAlignment="1">
      <alignment horizontal="center" vertical="center" wrapText="1"/>
    </xf>
    <xf numFmtId="0" fontId="4" fillId="0" borderId="0" xfId="4" applyFont="1" applyAlignment="1">
      <alignment horizontal="center"/>
    </xf>
    <xf numFmtId="0" fontId="4" fillId="0" borderId="0" xfId="5" applyFont="1" applyAlignment="1">
      <alignment horizontal="center" vertical="center" wrapText="1"/>
    </xf>
    <xf numFmtId="0" fontId="8" fillId="0" borderId="0" xfId="4" applyFont="1" applyAlignment="1">
      <alignment horizontal="center" vertical="center"/>
    </xf>
    <xf numFmtId="0" fontId="4" fillId="0" borderId="0" xfId="4" applyFont="1" applyAlignment="1" applyProtection="1">
      <alignment horizontal="center"/>
      <protection locked="0"/>
    </xf>
    <xf numFmtId="0" fontId="5" fillId="0" borderId="0" xfId="4" applyFont="1" applyAlignment="1"/>
    <xf numFmtId="0" fontId="5" fillId="0" borderId="0" xfId="4" applyFont="1" applyAlignment="1">
      <alignment horizontal="center" vertical="center"/>
    </xf>
    <xf numFmtId="0" fontId="7" fillId="6" borderId="29" xfId="4" applyFont="1" applyFill="1" applyBorder="1" applyAlignment="1">
      <alignment horizontal="center" vertical="center"/>
    </xf>
    <xf numFmtId="0" fontId="7" fillId="6" borderId="29" xfId="4" applyFont="1" applyFill="1" applyBorder="1" applyAlignment="1">
      <alignment horizontal="center" vertical="center" wrapText="1"/>
    </xf>
    <xf numFmtId="0" fontId="5" fillId="0" borderId="0" xfId="4" applyFont="1" applyBorder="1"/>
    <xf numFmtId="0" fontId="5" fillId="0" borderId="13" xfId="4" applyFont="1" applyBorder="1" applyAlignment="1">
      <alignment horizontal="center" vertical="center"/>
    </xf>
    <xf numFmtId="0" fontId="5" fillId="0" borderId="8" xfId="4" applyFont="1" applyBorder="1" applyAlignment="1">
      <alignment vertical="center"/>
    </xf>
    <xf numFmtId="164" fontId="5" fillId="0" borderId="12" xfId="4" applyNumberFormat="1" applyFont="1" applyBorder="1" applyAlignment="1" applyProtection="1">
      <alignment vertical="center"/>
      <protection locked="0"/>
    </xf>
    <xf numFmtId="164" fontId="5" fillId="0" borderId="12" xfId="4" applyNumberFormat="1" applyFont="1" applyBorder="1" applyAlignment="1">
      <alignment vertical="center"/>
    </xf>
    <xf numFmtId="0" fontId="5" fillId="0" borderId="48" xfId="4" applyFont="1" applyBorder="1" applyAlignment="1" applyProtection="1">
      <alignment horizontal="center" vertical="center"/>
      <protection locked="0"/>
    </xf>
    <xf numFmtId="164" fontId="5" fillId="0" borderId="8" xfId="4" applyNumberFormat="1" applyFont="1" applyBorder="1" applyAlignment="1" applyProtection="1">
      <alignment vertical="center"/>
      <protection locked="0"/>
    </xf>
    <xf numFmtId="164" fontId="7" fillId="0" borderId="4" xfId="4" applyNumberFormat="1" applyFont="1" applyBorder="1" applyAlignment="1">
      <alignment vertical="center"/>
    </xf>
    <xf numFmtId="0" fontId="7" fillId="0" borderId="4" xfId="4" applyNumberFormat="1" applyFont="1" applyBorder="1" applyAlignment="1" applyProtection="1">
      <alignment horizontal="center" vertical="center"/>
    </xf>
    <xf numFmtId="0" fontId="5" fillId="3" borderId="13" xfId="4" applyFont="1" applyFill="1" applyBorder="1" applyAlignment="1">
      <alignment horizontal="center" vertical="center"/>
    </xf>
    <xf numFmtId="0" fontId="5" fillId="3" borderId="8" xfId="4" applyFont="1" applyFill="1" applyBorder="1" applyAlignment="1">
      <alignment vertical="center" wrapText="1"/>
    </xf>
    <xf numFmtId="164" fontId="5" fillId="3" borderId="12" xfId="4" applyNumberFormat="1" applyFont="1" applyFill="1" applyBorder="1" applyAlignment="1" applyProtection="1">
      <alignment vertical="center"/>
      <protection locked="0"/>
    </xf>
    <xf numFmtId="164" fontId="5" fillId="3" borderId="12" xfId="4" applyNumberFormat="1" applyFont="1" applyFill="1" applyBorder="1" applyAlignment="1">
      <alignment vertical="center"/>
    </xf>
    <xf numFmtId="0" fontId="5" fillId="3" borderId="40" xfId="4" applyFont="1" applyFill="1" applyBorder="1" applyAlignment="1" applyProtection="1">
      <alignment horizontal="center" vertical="center"/>
      <protection locked="0"/>
    </xf>
    <xf numFmtId="0" fontId="5" fillId="0" borderId="27" xfId="0" applyFont="1" applyBorder="1" applyAlignment="1">
      <alignment vertical="center" wrapText="1"/>
    </xf>
    <xf numFmtId="164" fontId="5" fillId="3" borderId="8" xfId="4" applyNumberFormat="1" applyFont="1" applyFill="1" applyBorder="1" applyAlignment="1" applyProtection="1">
      <alignment vertical="center"/>
      <protection locked="0"/>
    </xf>
    <xf numFmtId="164" fontId="5" fillId="3" borderId="8" xfId="4" applyNumberFormat="1" applyFont="1" applyFill="1" applyBorder="1" applyAlignment="1" applyProtection="1">
      <alignment horizontal="right" vertical="center"/>
      <protection locked="0"/>
    </xf>
    <xf numFmtId="0" fontId="5" fillId="6" borderId="11" xfId="4" applyFont="1" applyFill="1" applyBorder="1" applyAlignment="1" applyProtection="1">
      <alignment horizontal="center" vertical="center"/>
      <protection locked="0"/>
    </xf>
    <xf numFmtId="0" fontId="5" fillId="0" borderId="8" xfId="0" applyFont="1" applyBorder="1" applyAlignment="1">
      <alignment vertical="center" wrapText="1"/>
    </xf>
    <xf numFmtId="0" fontId="5" fillId="6" borderId="22" xfId="4" applyFont="1" applyFill="1" applyBorder="1" applyAlignment="1" applyProtection="1">
      <alignment horizontal="center" vertical="center"/>
      <protection locked="0"/>
    </xf>
    <xf numFmtId="0" fontId="5" fillId="3" borderId="27" xfId="4" applyFont="1" applyFill="1" applyBorder="1" applyAlignment="1">
      <alignment vertical="center" wrapText="1"/>
    </xf>
    <xf numFmtId="164" fontId="5" fillId="3" borderId="8" xfId="4" applyNumberFormat="1" applyFont="1" applyFill="1" applyBorder="1" applyAlignment="1">
      <alignment vertical="center"/>
    </xf>
    <xf numFmtId="0" fontId="5" fillId="3" borderId="8" xfId="4" applyFont="1" applyFill="1" applyBorder="1" applyAlignment="1">
      <alignment horizontal="left" vertical="center" wrapText="1"/>
    </xf>
    <xf numFmtId="164" fontId="5" fillId="3" borderId="27" xfId="4" applyNumberFormat="1" applyFont="1" applyFill="1" applyBorder="1" applyAlignment="1" applyProtection="1">
      <alignment vertical="center"/>
      <protection locked="0"/>
    </xf>
    <xf numFmtId="164" fontId="5" fillId="3" borderId="27" xfId="4" applyNumberFormat="1" applyFont="1" applyFill="1" applyBorder="1" applyAlignment="1">
      <alignment vertical="center"/>
    </xf>
    <xf numFmtId="0" fontId="5" fillId="3" borderId="27" xfId="4" applyFont="1" applyFill="1" applyBorder="1" applyAlignment="1">
      <alignment horizontal="left" vertical="center" wrapText="1"/>
    </xf>
    <xf numFmtId="164" fontId="7" fillId="3" borderId="15" xfId="4" applyNumberFormat="1" applyFont="1" applyFill="1" applyBorder="1" applyAlignment="1">
      <alignment vertical="center"/>
    </xf>
    <xf numFmtId="164" fontId="7" fillId="3" borderId="32" xfId="4" applyNumberFormat="1" applyFont="1" applyFill="1" applyBorder="1" applyAlignment="1">
      <alignment vertical="center"/>
    </xf>
    <xf numFmtId="0" fontId="7" fillId="3" borderId="43" xfId="4" applyNumberFormat="1" applyFont="1" applyFill="1" applyBorder="1" applyAlignment="1" applyProtection="1">
      <alignment horizontal="center" vertical="center"/>
    </xf>
    <xf numFmtId="164" fontId="7" fillId="3" borderId="27" xfId="4" applyNumberFormat="1" applyFont="1" applyFill="1" applyBorder="1" applyAlignment="1">
      <alignment vertical="center"/>
    </xf>
    <xf numFmtId="3" fontId="7" fillId="3" borderId="36" xfId="4" applyNumberFormat="1" applyFont="1" applyFill="1" applyBorder="1" applyAlignment="1" applyProtection="1">
      <alignment horizontal="center" vertical="center"/>
    </xf>
    <xf numFmtId="0" fontId="5" fillId="3" borderId="35" xfId="4" applyFont="1" applyFill="1" applyBorder="1" applyAlignment="1">
      <alignment horizontal="center" vertical="center"/>
    </xf>
    <xf numFmtId="0" fontId="5" fillId="3" borderId="34" xfId="4" applyFont="1" applyFill="1" applyBorder="1" applyAlignment="1">
      <alignment vertical="center" wrapText="1"/>
    </xf>
    <xf numFmtId="164" fontId="7" fillId="3" borderId="34" xfId="4" applyNumberFormat="1" applyFont="1" applyFill="1" applyBorder="1" applyAlignment="1" applyProtection="1">
      <alignment vertical="center"/>
      <protection locked="0"/>
    </xf>
    <xf numFmtId="164" fontId="7" fillId="3" borderId="34" xfId="4" applyNumberFormat="1" applyFont="1" applyFill="1" applyBorder="1" applyAlignment="1">
      <alignment vertical="center"/>
    </xf>
    <xf numFmtId="4" fontId="7" fillId="6" borderId="34" xfId="4" applyNumberFormat="1" applyFont="1" applyFill="1" applyBorder="1" applyAlignment="1">
      <alignment vertical="center"/>
    </xf>
    <xf numFmtId="164" fontId="7" fillId="0" borderId="15" xfId="4" applyNumberFormat="1" applyFont="1" applyBorder="1" applyAlignment="1">
      <alignment vertical="center"/>
    </xf>
    <xf numFmtId="3" fontId="7" fillId="0" borderId="15" xfId="4" applyNumberFormat="1" applyFont="1" applyBorder="1" applyAlignment="1">
      <alignment horizontal="center" vertical="center"/>
    </xf>
    <xf numFmtId="164" fontId="7" fillId="0" borderId="0" xfId="4" applyNumberFormat="1" applyFont="1" applyBorder="1" applyAlignment="1">
      <alignment vertical="center"/>
    </xf>
    <xf numFmtId="0" fontId="7" fillId="0" borderId="0" xfId="4" applyFont="1" applyBorder="1" applyAlignment="1">
      <alignment horizontal="center" vertical="center"/>
    </xf>
    <xf numFmtId="0" fontId="5" fillId="0" borderId="0" xfId="4" applyFont="1" applyFill="1" applyBorder="1" applyAlignment="1">
      <alignment vertical="center" wrapText="1"/>
    </xf>
    <xf numFmtId="0" fontId="8" fillId="5" borderId="0" xfId="4" applyFont="1" applyFill="1" applyAlignment="1">
      <alignment vertical="center"/>
    </xf>
    <xf numFmtId="0" fontId="8" fillId="5" borderId="31" xfId="4" applyFont="1" applyFill="1" applyBorder="1" applyAlignment="1">
      <alignment vertical="center"/>
    </xf>
    <xf numFmtId="0" fontId="4" fillId="0" borderId="0" xfId="5" applyFont="1" applyProtection="1"/>
    <xf numFmtId="0" fontId="4" fillId="0" borderId="0" xfId="5" applyFont="1" applyAlignment="1" applyProtection="1">
      <alignment horizontal="center"/>
    </xf>
    <xf numFmtId="0" fontId="4" fillId="0" borderId="0" xfId="5" applyFont="1" applyAlignment="1" applyProtection="1">
      <alignment horizontal="centerContinuous" vertical="center"/>
    </xf>
    <xf numFmtId="0" fontId="12" fillId="6" borderId="52" xfId="5" applyFont="1" applyFill="1" applyBorder="1" applyAlignment="1" applyProtection="1">
      <alignment horizontal="center" vertical="center" wrapText="1"/>
    </xf>
    <xf numFmtId="0" fontId="12" fillId="0" borderId="0" xfId="5" applyFont="1" applyBorder="1" applyAlignment="1">
      <alignment horizontal="center" vertical="center"/>
    </xf>
    <xf numFmtId="0" fontId="12" fillId="0" borderId="0" xfId="5" applyFont="1" applyBorder="1"/>
    <xf numFmtId="0" fontId="12" fillId="0" borderId="16" xfId="5" applyFont="1" applyBorder="1" applyAlignment="1">
      <alignment horizontal="right" vertical="center"/>
    </xf>
    <xf numFmtId="1" fontId="12" fillId="0" borderId="15" xfId="5" applyNumberFormat="1" applyFont="1" applyBorder="1" applyAlignment="1">
      <alignment horizontal="center" vertical="center"/>
    </xf>
    <xf numFmtId="1" fontId="12" fillId="0" borderId="14" xfId="5" applyNumberFormat="1" applyFont="1" applyBorder="1" applyAlignment="1">
      <alignment horizontal="center" vertical="center"/>
    </xf>
    <xf numFmtId="1" fontId="12" fillId="0" borderId="0" xfId="5" applyNumberFormat="1" applyFont="1" applyBorder="1" applyAlignment="1">
      <alignment horizontal="center" vertical="center"/>
    </xf>
    <xf numFmtId="3" fontId="12" fillId="0" borderId="0" xfId="5" applyNumberFormat="1" applyFont="1" applyBorder="1" applyAlignment="1">
      <alignment horizontal="center" vertical="center"/>
    </xf>
    <xf numFmtId="164" fontId="12" fillId="0" borderId="29" xfId="5" applyNumberFormat="1" applyFont="1" applyBorder="1" applyAlignment="1">
      <alignment vertical="center"/>
    </xf>
    <xf numFmtId="0" fontId="5" fillId="0" borderId="0" xfId="4" applyFont="1" applyAlignment="1">
      <alignment horizontal="left" wrapText="1"/>
    </xf>
    <xf numFmtId="0" fontId="5" fillId="0" borderId="0" xfId="4" applyFont="1" applyAlignment="1">
      <alignment horizontal="right"/>
    </xf>
    <xf numFmtId="0" fontId="4" fillId="0" borderId="0" xfId="4" applyFont="1" applyAlignment="1">
      <alignment horizontal="left" vertical="center"/>
    </xf>
    <xf numFmtId="0" fontId="4" fillId="0" borderId="56" xfId="4" applyFont="1" applyBorder="1" applyAlignment="1" applyProtection="1">
      <alignment horizontal="center" vertical="center"/>
      <protection locked="0"/>
    </xf>
    <xf numFmtId="0" fontId="4" fillId="0" borderId="55" xfId="4" applyFont="1" applyBorder="1" applyAlignment="1" applyProtection="1">
      <protection locked="0"/>
    </xf>
    <xf numFmtId="0" fontId="4" fillId="0" borderId="60" xfId="4" applyFont="1" applyBorder="1" applyAlignment="1" applyProtection="1">
      <protection locked="0"/>
    </xf>
    <xf numFmtId="3" fontId="5" fillId="0" borderId="12" xfId="4" applyNumberFormat="1" applyFont="1" applyBorder="1" applyAlignment="1" applyProtection="1">
      <alignment horizontal="center" vertical="center"/>
      <protection locked="0"/>
    </xf>
    <xf numFmtId="4" fontId="5" fillId="0" borderId="12" xfId="4" applyNumberFormat="1" applyFont="1" applyBorder="1" applyAlignment="1" applyProtection="1">
      <alignment vertical="center"/>
      <protection locked="0"/>
    </xf>
    <xf numFmtId="164" fontId="5" fillId="0" borderId="12" xfId="4" applyNumberFormat="1" applyFont="1" applyBorder="1" applyAlignment="1" applyProtection="1">
      <alignment vertical="center"/>
    </xf>
    <xf numFmtId="0" fontId="4" fillId="0" borderId="9" xfId="4" applyFont="1" applyBorder="1" applyAlignment="1" applyProtection="1">
      <alignment horizontal="center" vertical="center"/>
      <protection locked="0"/>
    </xf>
    <xf numFmtId="0" fontId="4" fillId="0" borderId="5" xfId="4" applyFont="1" applyBorder="1" applyAlignment="1" applyProtection="1">
      <alignment horizontal="center" vertical="center"/>
      <protection locked="0"/>
    </xf>
    <xf numFmtId="0" fontId="4" fillId="0" borderId="3" xfId="4" applyFont="1" applyBorder="1" applyAlignment="1" applyProtection="1">
      <protection locked="0"/>
    </xf>
    <xf numFmtId="0" fontId="4" fillId="0" borderId="18" xfId="4" applyFont="1" applyBorder="1" applyAlignment="1" applyProtection="1">
      <protection locked="0"/>
    </xf>
    <xf numFmtId="0" fontId="4" fillId="0" borderId="4" xfId="4" applyFont="1" applyBorder="1" applyAlignment="1" applyProtection="1">
      <alignment horizontal="center"/>
      <protection locked="0"/>
    </xf>
    <xf numFmtId="4" fontId="5" fillId="0" borderId="4" xfId="4" applyNumberFormat="1" applyFont="1" applyBorder="1" applyAlignment="1" applyProtection="1">
      <alignment vertical="center"/>
      <protection locked="0"/>
    </xf>
    <xf numFmtId="164" fontId="4" fillId="0" borderId="4" xfId="4" applyNumberFormat="1" applyFont="1" applyBorder="1" applyProtection="1"/>
    <xf numFmtId="0" fontId="8" fillId="0" borderId="0" xfId="5" applyFont="1" applyProtection="1"/>
    <xf numFmtId="0" fontId="8" fillId="0" borderId="0" xfId="5" applyFont="1" applyAlignment="1" applyProtection="1">
      <alignment horizontal="center" vertical="center"/>
    </xf>
    <xf numFmtId="0" fontId="8" fillId="0" borderId="0" xfId="5" applyFont="1" applyAlignment="1" applyProtection="1"/>
    <xf numFmtId="0" fontId="8" fillId="0" borderId="51" xfId="5" applyFont="1" applyBorder="1" applyAlignment="1" applyProtection="1">
      <alignment vertical="center"/>
      <protection locked="0"/>
    </xf>
    <xf numFmtId="164" fontId="8" fillId="0" borderId="51" xfId="5" applyNumberFormat="1" applyFont="1" applyBorder="1" applyAlignment="1" applyProtection="1">
      <alignment vertical="center"/>
      <protection locked="0"/>
    </xf>
    <xf numFmtId="0" fontId="14" fillId="0" borderId="0" xfId="6" applyFont="1"/>
    <xf numFmtId="0" fontId="14" fillId="0" borderId="0" xfId="6" applyFont="1" applyAlignment="1">
      <alignment horizontal="left"/>
    </xf>
    <xf numFmtId="0" fontId="4" fillId="0" borderId="0" xfId="6" applyFont="1"/>
    <xf numFmtId="0" fontId="4" fillId="0" borderId="0" xfId="6" applyFont="1" applyAlignment="1">
      <alignment horizontal="left"/>
    </xf>
    <xf numFmtId="0" fontId="4" fillId="0" borderId="0" xfId="6" applyFont="1" applyAlignment="1">
      <alignment horizontal="center" vertical="top"/>
    </xf>
    <xf numFmtId="0" fontId="46" fillId="0" borderId="0" xfId="6" applyFont="1"/>
    <xf numFmtId="0" fontId="45" fillId="0" borderId="0" xfId="6" applyFont="1" applyAlignment="1"/>
    <xf numFmtId="0" fontId="45" fillId="0" borderId="0" xfId="6" applyFont="1" applyAlignment="1">
      <alignment horizontal="right"/>
    </xf>
    <xf numFmtId="0" fontId="45" fillId="0" borderId="0" xfId="6" applyFont="1" applyBorder="1" applyAlignment="1">
      <alignment horizontal="center"/>
    </xf>
    <xf numFmtId="0" fontId="46" fillId="0" borderId="0" xfId="6" applyFont="1" applyAlignment="1" applyProtection="1">
      <alignment horizontal="center"/>
      <protection locked="0"/>
    </xf>
    <xf numFmtId="0" fontId="46" fillId="0" borderId="0" xfId="6" applyFont="1" applyAlignment="1">
      <alignment horizontal="left"/>
    </xf>
    <xf numFmtId="0" fontId="14" fillId="6" borderId="16" xfId="6" applyFont="1" applyFill="1" applyBorder="1" applyAlignment="1">
      <alignment horizontal="center" vertical="center"/>
    </xf>
    <xf numFmtId="0" fontId="14" fillId="6" borderId="15" xfId="6" applyFont="1" applyFill="1" applyBorder="1" applyAlignment="1">
      <alignment horizontal="center" vertical="center" wrapText="1"/>
    </xf>
    <xf numFmtId="0" fontId="14" fillId="6" borderId="14" xfId="6" applyFont="1" applyFill="1" applyBorder="1" applyAlignment="1">
      <alignment horizontal="center" vertical="center" wrapText="1"/>
    </xf>
    <xf numFmtId="0" fontId="14" fillId="0" borderId="0" xfId="6" applyFont="1" applyAlignment="1"/>
    <xf numFmtId="0" fontId="14" fillId="0" borderId="0" xfId="6" applyFont="1" applyAlignment="1">
      <alignment wrapText="1"/>
    </xf>
    <xf numFmtId="0" fontId="12" fillId="0" borderId="29" xfId="6" applyFont="1" applyBorder="1" applyAlignment="1">
      <alignment horizontal="center"/>
    </xf>
    <xf numFmtId="0" fontId="4" fillId="0" borderId="0" xfId="6" applyFont="1" applyAlignment="1">
      <alignment horizontal="center"/>
    </xf>
    <xf numFmtId="0" fontId="4" fillId="0" borderId="12" xfId="6" applyFont="1" applyBorder="1" applyAlignment="1" applyProtection="1">
      <alignment horizontal="center" vertical="center"/>
      <protection locked="0"/>
    </xf>
    <xf numFmtId="0" fontId="4" fillId="0" borderId="12" xfId="6" applyFont="1" applyBorder="1" applyAlignment="1" applyProtection="1">
      <alignment horizontal="left"/>
      <protection locked="0"/>
    </xf>
    <xf numFmtId="0" fontId="4" fillId="0" borderId="12" xfId="6" applyFont="1" applyBorder="1" applyProtection="1">
      <protection locked="0"/>
    </xf>
    <xf numFmtId="0" fontId="4" fillId="0" borderId="8" xfId="6" applyFont="1" applyBorder="1" applyAlignment="1" applyProtection="1">
      <alignment horizontal="center" vertical="center"/>
      <protection locked="0"/>
    </xf>
    <xf numFmtId="0" fontId="4" fillId="0" borderId="8" xfId="6" applyFont="1" applyBorder="1" applyAlignment="1" applyProtection="1">
      <alignment horizontal="left"/>
      <protection locked="0"/>
    </xf>
    <xf numFmtId="0" fontId="4" fillId="0" borderId="8" xfId="6" applyFont="1" applyBorder="1" applyProtection="1">
      <protection locked="0"/>
    </xf>
    <xf numFmtId="0" fontId="5" fillId="0" borderId="0" xfId="6" applyFont="1" applyAlignment="1"/>
    <xf numFmtId="0" fontId="47" fillId="0" borderId="0" xfId="6" applyFont="1" applyBorder="1" applyAlignment="1">
      <alignment horizontal="left"/>
    </xf>
    <xf numFmtId="0" fontId="29" fillId="5" borderId="0" xfId="6" applyFont="1" applyFill="1" applyAlignment="1">
      <alignment vertical="center"/>
    </xf>
    <xf numFmtId="0" fontId="31" fillId="0" borderId="0" xfId="6" applyFont="1" applyAlignment="1">
      <alignment horizontal="left"/>
    </xf>
    <xf numFmtId="0" fontId="12" fillId="0" borderId="0" xfId="6" applyFont="1" applyBorder="1" applyAlignment="1">
      <alignment vertical="center"/>
    </xf>
    <xf numFmtId="0" fontId="29" fillId="5" borderId="31" xfId="6" applyFont="1" applyFill="1" applyBorder="1" applyAlignment="1">
      <alignment vertical="center"/>
    </xf>
    <xf numFmtId="0" fontId="29" fillId="5" borderId="0" xfId="6" applyFont="1" applyFill="1" applyBorder="1" applyAlignment="1">
      <alignment vertical="center"/>
    </xf>
    <xf numFmtId="0" fontId="14" fillId="0" borderId="0" xfId="6" applyFont="1" applyBorder="1" applyAlignment="1">
      <alignment horizontal="center"/>
    </xf>
    <xf numFmtId="0" fontId="48" fillId="0" borderId="0" xfId="6" applyFont="1" applyBorder="1" applyAlignment="1"/>
    <xf numFmtId="0" fontId="12" fillId="0" borderId="0" xfId="6" applyFont="1" applyAlignment="1">
      <alignment horizontal="left"/>
    </xf>
    <xf numFmtId="0" fontId="4" fillId="0" borderId="0" xfId="6" applyFont="1" applyAlignment="1">
      <alignment horizontal="centerContinuous"/>
    </xf>
    <xf numFmtId="0" fontId="4" fillId="0" borderId="30" xfId="6" applyFont="1" applyBorder="1" applyAlignment="1">
      <alignment horizontal="centerContinuous" vertical="center"/>
    </xf>
    <xf numFmtId="0" fontId="4" fillId="0" borderId="0" xfId="6" applyFont="1" applyBorder="1" applyAlignment="1">
      <alignment horizontal="centerContinuous" vertical="center"/>
    </xf>
    <xf numFmtId="0" fontId="12" fillId="0" borderId="0" xfId="6" applyFont="1" applyBorder="1" applyAlignment="1">
      <alignment vertical="top"/>
    </xf>
    <xf numFmtId="0" fontId="12" fillId="0" borderId="0" xfId="6" applyFont="1" applyBorder="1" applyAlignment="1">
      <alignment horizontal="center" vertical="top"/>
    </xf>
    <xf numFmtId="0" fontId="5" fillId="0" borderId="0" xfId="6" applyFont="1" applyAlignment="1">
      <alignment horizontal="centerContinuous"/>
    </xf>
    <xf numFmtId="0" fontId="48" fillId="0" borderId="0" xfId="6" applyFont="1" applyAlignment="1">
      <alignment horizontal="center"/>
    </xf>
    <xf numFmtId="0" fontId="16" fillId="0" borderId="0" xfId="6" applyFont="1" applyAlignment="1">
      <alignment horizontal="left" vertical="center"/>
    </xf>
    <xf numFmtId="49" fontId="22" fillId="0" borderId="0" xfId="6" applyNumberFormat="1" applyFont="1" applyAlignment="1">
      <alignment horizontal="justify" vertical="center"/>
    </xf>
    <xf numFmtId="49" fontId="22" fillId="0" borderId="0" xfId="6" applyNumberFormat="1" applyFont="1" applyAlignment="1">
      <alignment vertical="center"/>
    </xf>
    <xf numFmtId="0" fontId="22" fillId="0" borderId="0" xfId="6" applyFont="1" applyAlignment="1">
      <alignment vertical="center"/>
    </xf>
    <xf numFmtId="49" fontId="8" fillId="0" borderId="0" xfId="6" applyNumberFormat="1" applyFont="1" applyAlignment="1">
      <alignment vertical="center"/>
    </xf>
    <xf numFmtId="49" fontId="22" fillId="0" borderId="0" xfId="6" applyNumberFormat="1" applyFont="1" applyAlignment="1">
      <alignment horizontal="right" vertical="center"/>
    </xf>
    <xf numFmtId="49" fontId="8" fillId="0" borderId="0" xfId="6" applyNumberFormat="1" applyFont="1" applyAlignment="1">
      <alignment horizontal="justify" vertical="center"/>
    </xf>
    <xf numFmtId="0" fontId="8" fillId="5" borderId="0" xfId="6" applyFont="1" applyFill="1" applyAlignment="1">
      <alignment horizontal="center" vertical="center"/>
    </xf>
    <xf numFmtId="0" fontId="8" fillId="5" borderId="0" xfId="6" applyFont="1" applyFill="1" applyBorder="1" applyAlignment="1">
      <alignment horizontal="center" vertical="center"/>
    </xf>
    <xf numFmtId="0" fontId="49" fillId="5" borderId="50" xfId="4" applyFont="1" applyFill="1" applyBorder="1" applyAlignment="1" applyProtection="1">
      <alignment horizontal="left"/>
      <protection locked="0"/>
    </xf>
    <xf numFmtId="0" fontId="49" fillId="5" borderId="50" xfId="4" applyFont="1" applyFill="1" applyBorder="1" applyAlignment="1" applyProtection="1">
      <alignment horizontal="centerContinuous"/>
      <protection locked="0"/>
    </xf>
    <xf numFmtId="0" fontId="4" fillId="5" borderId="50" xfId="4" applyFont="1" applyFill="1" applyBorder="1" applyAlignment="1" applyProtection="1">
      <alignment horizontal="centerContinuous"/>
      <protection locked="0"/>
    </xf>
    <xf numFmtId="0" fontId="4" fillId="5" borderId="50" xfId="4" applyFont="1" applyFill="1" applyBorder="1" applyProtection="1">
      <protection locked="0"/>
    </xf>
    <xf numFmtId="0" fontId="49" fillId="5" borderId="50" xfId="4" quotePrefix="1" applyFont="1" applyFill="1" applyBorder="1" applyAlignment="1">
      <alignment horizontal="left"/>
    </xf>
    <xf numFmtId="0" fontId="24" fillId="5" borderId="50" xfId="4" applyFont="1" applyFill="1" applyBorder="1"/>
    <xf numFmtId="0" fontId="4" fillId="5" borderId="50" xfId="4" applyFont="1" applyFill="1" applyBorder="1"/>
    <xf numFmtId="0" fontId="49" fillId="0" borderId="0" xfId="4" applyFont="1" applyProtection="1">
      <protection locked="0"/>
    </xf>
    <xf numFmtId="0" fontId="49" fillId="0" borderId="0" xfId="4" quotePrefix="1" applyFont="1" applyAlignment="1" applyProtection="1">
      <alignment horizontal="left"/>
      <protection locked="0"/>
    </xf>
    <xf numFmtId="0" fontId="24" fillId="0" borderId="45" xfId="4" applyFont="1" applyBorder="1" applyAlignment="1">
      <alignment horizontal="center"/>
    </xf>
    <xf numFmtId="0" fontId="24" fillId="0" borderId="104" xfId="4" applyFont="1" applyBorder="1" applyAlignment="1">
      <alignment horizontal="centerContinuous" vertical="center"/>
    </xf>
    <xf numFmtId="0" fontId="24" fillId="0" borderId="101" xfId="4" applyFont="1" applyBorder="1" applyAlignment="1">
      <alignment horizontal="centerContinuous" vertical="center"/>
    </xf>
    <xf numFmtId="0" fontId="24" fillId="0" borderId="100" xfId="4" applyFont="1" applyBorder="1"/>
    <xf numFmtId="0" fontId="24" fillId="0" borderId="99" xfId="4" applyFont="1" applyBorder="1" applyAlignment="1">
      <alignment horizontal="center"/>
    </xf>
    <xf numFmtId="0" fontId="24" fillId="0" borderId="97" xfId="4" applyFont="1" applyBorder="1" applyAlignment="1">
      <alignment horizontal="center" vertical="center"/>
    </xf>
    <xf numFmtId="0" fontId="24" fillId="0" borderId="98" xfId="4" applyFont="1" applyBorder="1" applyAlignment="1">
      <alignment horizontal="center" vertical="center"/>
    </xf>
    <xf numFmtId="0" fontId="24" fillId="0" borderId="96" xfId="4" applyFont="1" applyBorder="1" applyAlignment="1">
      <alignment horizontal="center" vertical="center"/>
    </xf>
    <xf numFmtId="0" fontId="4" fillId="0" borderId="95" xfId="4" applyFont="1" applyBorder="1"/>
    <xf numFmtId="0" fontId="24" fillId="0" borderId="22" xfId="4" applyFont="1" applyFill="1" applyBorder="1"/>
    <xf numFmtId="0" fontId="49" fillId="0" borderId="22" xfId="4" quotePrefix="1" applyFont="1" applyFill="1" applyBorder="1" applyAlignment="1">
      <alignment horizontal="left"/>
    </xf>
    <xf numFmtId="0" fontId="24" fillId="0" borderId="71" xfId="4" applyFont="1" applyFill="1" applyBorder="1"/>
    <xf numFmtId="0" fontId="4" fillId="0" borderId="72" xfId="4" applyFont="1" applyBorder="1" applyAlignment="1">
      <alignment horizontal="center"/>
    </xf>
    <xf numFmtId="0" fontId="4" fillId="0" borderId="21" xfId="4" applyFont="1" applyBorder="1" applyAlignment="1">
      <alignment horizontal="center"/>
    </xf>
    <xf numFmtId="0" fontId="4" fillId="0" borderId="0" xfId="4" applyFont="1" applyBorder="1" applyAlignment="1">
      <alignment horizontal="center"/>
    </xf>
    <xf numFmtId="0" fontId="4" fillId="0" borderId="70" xfId="4" applyFont="1" applyBorder="1"/>
    <xf numFmtId="0" fontId="24" fillId="0" borderId="82" xfId="4" applyFont="1" applyFill="1" applyBorder="1"/>
    <xf numFmtId="0" fontId="24" fillId="0" borderId="81" xfId="4" applyFont="1" applyFill="1" applyBorder="1"/>
    <xf numFmtId="0" fontId="49" fillId="0" borderId="81" xfId="4" quotePrefix="1" applyFont="1" applyFill="1" applyBorder="1" applyAlignment="1">
      <alignment horizontal="left"/>
    </xf>
    <xf numFmtId="0" fontId="24" fillId="0" borderId="80" xfId="4" applyFont="1" applyFill="1" applyBorder="1"/>
    <xf numFmtId="0" fontId="49" fillId="0" borderId="79" xfId="4" applyFont="1" applyBorder="1" applyAlignment="1">
      <alignment horizontal="center" vertical="top"/>
    </xf>
    <xf numFmtId="0" fontId="24" fillId="0" borderId="22" xfId="4" applyFont="1" applyFill="1" applyBorder="1" applyAlignment="1">
      <alignment horizontal="center"/>
    </xf>
    <xf numFmtId="0" fontId="12" fillId="0" borderId="72" xfId="4" applyFont="1" applyBorder="1" applyAlignment="1">
      <alignment horizontal="center"/>
    </xf>
    <xf numFmtId="0" fontId="49" fillId="0" borderId="21" xfId="4" applyFont="1" applyBorder="1" applyAlignment="1">
      <alignment horizontal="center"/>
    </xf>
    <xf numFmtId="0" fontId="49" fillId="0" borderId="72" xfId="4" applyFont="1" applyBorder="1" applyAlignment="1">
      <alignment horizontal="center"/>
    </xf>
    <xf numFmtId="0" fontId="49" fillId="0" borderId="0" xfId="4" applyFont="1" applyBorder="1" applyAlignment="1">
      <alignment horizontal="center"/>
    </xf>
    <xf numFmtId="0" fontId="24" fillId="0" borderId="78" xfId="4" applyFont="1" applyBorder="1" applyAlignment="1">
      <alignment vertical="top"/>
    </xf>
    <xf numFmtId="0" fontId="24" fillId="0" borderId="77" xfId="4" applyFont="1" applyFill="1" applyBorder="1"/>
    <xf numFmtId="0" fontId="24" fillId="0" borderId="75" xfId="4" applyFont="1" applyFill="1" applyBorder="1"/>
    <xf numFmtId="0" fontId="24" fillId="0" borderId="74" xfId="4" applyFont="1" applyFill="1" applyBorder="1"/>
    <xf numFmtId="0" fontId="4" fillId="0" borderId="68" xfId="4" applyFont="1" applyBorder="1" applyAlignment="1">
      <alignment horizontal="center"/>
    </xf>
    <xf numFmtId="0" fontId="49" fillId="0" borderId="52" xfId="4" applyFont="1" applyBorder="1" applyAlignment="1">
      <alignment horizontal="center"/>
    </xf>
    <xf numFmtId="0" fontId="49" fillId="0" borderId="68" xfId="4" applyFont="1" applyBorder="1" applyAlignment="1">
      <alignment horizontal="center"/>
    </xf>
    <xf numFmtId="0" fontId="49" fillId="0" borderId="50" xfId="4" applyFont="1" applyBorder="1" applyAlignment="1">
      <alignment horizontal="center"/>
    </xf>
    <xf numFmtId="0" fontId="4" fillId="0" borderId="52" xfId="4" applyFont="1" applyBorder="1" applyAlignment="1">
      <alignment horizontal="center"/>
    </xf>
    <xf numFmtId="0" fontId="4" fillId="0" borderId="50" xfId="4" applyFont="1" applyBorder="1" applyAlignment="1">
      <alignment horizontal="center"/>
    </xf>
    <xf numFmtId="0" fontId="4" fillId="0" borderId="66" xfId="4" applyFont="1" applyBorder="1"/>
    <xf numFmtId="0" fontId="24" fillId="0" borderId="22" xfId="4" applyFont="1" applyFill="1" applyBorder="1" applyProtection="1">
      <protection locked="0"/>
    </xf>
    <xf numFmtId="0" fontId="4" fillId="0" borderId="22" xfId="4" applyFont="1" applyFill="1" applyBorder="1" applyProtection="1">
      <protection locked="0"/>
    </xf>
    <xf numFmtId="0" fontId="49" fillId="0" borderId="22" xfId="4" applyFont="1" applyFill="1" applyBorder="1" applyProtection="1">
      <protection locked="0"/>
    </xf>
    <xf numFmtId="0" fontId="12" fillId="0" borderId="22" xfId="4" applyFont="1" applyFill="1" applyBorder="1" applyProtection="1">
      <protection locked="0"/>
    </xf>
    <xf numFmtId="0" fontId="24" fillId="0" borderId="71" xfId="4" applyFont="1" applyFill="1" applyBorder="1" applyProtection="1">
      <protection locked="0"/>
    </xf>
    <xf numFmtId="0" fontId="4" fillId="0" borderId="72" xfId="4" applyFont="1" applyBorder="1" applyAlignment="1" applyProtection="1">
      <alignment horizontal="center"/>
      <protection locked="0"/>
    </xf>
    <xf numFmtId="0" fontId="4" fillId="0" borderId="21" xfId="4" applyFont="1" applyBorder="1" applyAlignment="1" applyProtection="1">
      <alignment horizontal="center"/>
      <protection locked="0"/>
    </xf>
    <xf numFmtId="0" fontId="4" fillId="0" borderId="0" xfId="4" applyFont="1" applyBorder="1" applyAlignment="1" applyProtection="1">
      <alignment horizontal="center"/>
      <protection locked="0"/>
    </xf>
    <xf numFmtId="0" fontId="4" fillId="0" borderId="70" xfId="4" applyFont="1" applyBorder="1" applyProtection="1">
      <protection locked="0"/>
    </xf>
    <xf numFmtId="0" fontId="24" fillId="0" borderId="82" xfId="4" applyFont="1" applyFill="1" applyBorder="1" applyProtection="1">
      <protection locked="0"/>
    </xf>
    <xf numFmtId="0" fontId="24" fillId="0" borderId="81" xfId="4" applyFont="1" applyFill="1" applyBorder="1" applyProtection="1">
      <protection locked="0"/>
    </xf>
    <xf numFmtId="0" fontId="49" fillId="0" borderId="81" xfId="4" quotePrefix="1" applyFont="1" applyFill="1" applyBorder="1" applyAlignment="1" applyProtection="1">
      <alignment horizontal="left"/>
      <protection locked="0"/>
    </xf>
    <xf numFmtId="0" fontId="24" fillId="0" borderId="80" xfId="4" applyFont="1" applyFill="1" applyBorder="1" applyProtection="1">
      <protection locked="0"/>
    </xf>
    <xf numFmtId="0" fontId="4" fillId="0" borderId="71" xfId="4" applyFont="1" applyFill="1" applyBorder="1" applyProtection="1">
      <protection locked="0"/>
    </xf>
    <xf numFmtId="0" fontId="12" fillId="0" borderId="72" xfId="4" applyFont="1" applyBorder="1" applyAlignment="1" applyProtection="1">
      <alignment horizontal="center"/>
      <protection locked="0"/>
    </xf>
    <xf numFmtId="0" fontId="49" fillId="0" borderId="21" xfId="4" applyFont="1" applyBorder="1" applyAlignment="1" applyProtection="1">
      <alignment horizontal="center"/>
      <protection locked="0"/>
    </xf>
    <xf numFmtId="0" fontId="49" fillId="0" borderId="72" xfId="4" applyFont="1" applyBorder="1" applyAlignment="1" applyProtection="1">
      <alignment horizontal="center"/>
      <protection locked="0"/>
    </xf>
    <xf numFmtId="0" fontId="49" fillId="0" borderId="0" xfId="4" applyFont="1" applyBorder="1" applyAlignment="1" applyProtection="1">
      <alignment horizontal="center"/>
      <protection locked="0"/>
    </xf>
    <xf numFmtId="0" fontId="24" fillId="0" borderId="90" xfId="4" applyFont="1" applyBorder="1" applyAlignment="1">
      <alignment vertical="top"/>
    </xf>
    <xf numFmtId="0" fontId="4" fillId="0" borderId="89" xfId="4" applyFont="1" applyFill="1" applyBorder="1" applyProtection="1">
      <protection locked="0"/>
    </xf>
    <xf numFmtId="0" fontId="4" fillId="0" borderId="88" xfId="4" applyFont="1" applyFill="1" applyBorder="1" applyProtection="1">
      <protection locked="0"/>
    </xf>
    <xf numFmtId="0" fontId="4" fillId="0" borderId="87" xfId="4" applyFont="1" applyFill="1" applyBorder="1" applyProtection="1">
      <protection locked="0"/>
    </xf>
    <xf numFmtId="0" fontId="4" fillId="0" borderId="86" xfId="4" applyFont="1" applyBorder="1" applyAlignment="1" applyProtection="1">
      <alignment horizontal="center"/>
      <protection locked="0"/>
    </xf>
    <xf numFmtId="0" fontId="4" fillId="0" borderId="19" xfId="4" applyFont="1" applyBorder="1" applyAlignment="1" applyProtection="1">
      <alignment horizontal="center"/>
      <protection locked="0"/>
    </xf>
    <xf numFmtId="0" fontId="4" fillId="0" borderId="20" xfId="4" applyFont="1" applyBorder="1" applyAlignment="1" applyProtection="1">
      <alignment horizontal="center"/>
      <protection locked="0"/>
    </xf>
    <xf numFmtId="0" fontId="4" fillId="0" borderId="85" xfId="4" applyFont="1" applyBorder="1" applyProtection="1">
      <protection locked="0"/>
    </xf>
    <xf numFmtId="0" fontId="49" fillId="0" borderId="22" xfId="4" applyFont="1" applyFill="1" applyBorder="1" applyAlignment="1" applyProtection="1">
      <alignment horizontal="left"/>
      <protection locked="0"/>
    </xf>
    <xf numFmtId="0" fontId="4" fillId="0" borderId="22" xfId="4" applyFont="1" applyFill="1" applyBorder="1" applyAlignment="1" applyProtection="1">
      <alignment horizontal="right"/>
      <protection locked="0"/>
    </xf>
    <xf numFmtId="0" fontId="4" fillId="13" borderId="22" xfId="4" applyFont="1" applyFill="1" applyBorder="1" applyProtection="1">
      <protection locked="0"/>
    </xf>
    <xf numFmtId="0" fontId="4" fillId="13" borderId="71" xfId="4" applyFont="1" applyFill="1" applyBorder="1" applyProtection="1">
      <protection locked="0"/>
    </xf>
    <xf numFmtId="0" fontId="24" fillId="0" borderId="72" xfId="4" quotePrefix="1" applyFont="1" applyBorder="1" applyAlignment="1" applyProtection="1">
      <alignment horizontal="right"/>
      <protection locked="0"/>
    </xf>
    <xf numFmtId="0" fontId="4" fillId="0" borderId="83" xfId="4" applyFont="1" applyBorder="1" applyProtection="1">
      <protection locked="0"/>
    </xf>
    <xf numFmtId="0" fontId="24" fillId="13" borderId="81" xfId="4" applyFont="1" applyFill="1" applyBorder="1" applyProtection="1">
      <protection locked="0"/>
    </xf>
    <xf numFmtId="0" fontId="24" fillId="13" borderId="80" xfId="4" applyFont="1" applyFill="1" applyBorder="1" applyProtection="1">
      <protection locked="0"/>
    </xf>
    <xf numFmtId="0" fontId="26" fillId="0" borderId="22" xfId="4" quotePrefix="1" applyFont="1" applyFill="1" applyBorder="1" applyAlignment="1" applyProtection="1">
      <alignment horizontal="center"/>
      <protection locked="0"/>
    </xf>
    <xf numFmtId="0" fontId="4" fillId="13" borderId="88" xfId="4" applyFont="1" applyFill="1" applyBorder="1" applyProtection="1">
      <protection locked="0"/>
    </xf>
    <xf numFmtId="0" fontId="4" fillId="13" borderId="87" xfId="4" applyFont="1" applyFill="1" applyBorder="1" applyProtection="1">
      <protection locked="0"/>
    </xf>
    <xf numFmtId="0" fontId="4" fillId="0" borderId="86" xfId="4" applyFont="1" applyBorder="1" applyAlignment="1" applyProtection="1">
      <alignment horizontal="right"/>
      <protection locked="0"/>
    </xf>
    <xf numFmtId="0" fontId="4" fillId="0" borderId="20" xfId="4" applyFont="1" applyFill="1" applyBorder="1" applyAlignment="1" applyProtection="1">
      <alignment horizontal="center"/>
      <protection locked="0"/>
    </xf>
    <xf numFmtId="0" fontId="4" fillId="0" borderId="86" xfId="4" applyFont="1" applyFill="1" applyBorder="1" applyAlignment="1" applyProtection="1">
      <alignment horizontal="center"/>
      <protection locked="0"/>
    </xf>
    <xf numFmtId="0" fontId="12" fillId="0" borderId="21" xfId="4" applyFont="1" applyBorder="1" applyAlignment="1" applyProtection="1">
      <alignment horizontal="center"/>
      <protection locked="0"/>
    </xf>
    <xf numFmtId="0" fontId="12" fillId="0" borderId="0" xfId="4" applyFont="1" applyBorder="1" applyAlignment="1" applyProtection="1">
      <alignment horizontal="center"/>
      <protection locked="0"/>
    </xf>
    <xf numFmtId="0" fontId="12" fillId="0" borderId="86" xfId="4" applyFont="1" applyBorder="1" applyAlignment="1" applyProtection="1">
      <alignment horizontal="center"/>
      <protection locked="0"/>
    </xf>
    <xf numFmtId="0" fontId="12" fillId="0" borderId="19" xfId="4" applyFont="1" applyBorder="1" applyAlignment="1" applyProtection="1">
      <alignment horizontal="center"/>
      <protection locked="0"/>
    </xf>
    <xf numFmtId="0" fontId="12" fillId="0" borderId="20" xfId="4" applyFont="1" applyBorder="1" applyAlignment="1" applyProtection="1">
      <alignment horizontal="center"/>
      <protection locked="0"/>
    </xf>
    <xf numFmtId="0" fontId="49" fillId="0" borderId="22" xfId="4" quotePrefix="1" applyFont="1" applyFill="1" applyBorder="1" applyAlignment="1" applyProtection="1">
      <alignment horizontal="left"/>
      <protection locked="0"/>
    </xf>
    <xf numFmtId="0" fontId="49" fillId="0" borderId="25" xfId="4" applyFont="1" applyFill="1" applyBorder="1" applyAlignment="1" applyProtection="1">
      <alignment horizontal="centerContinuous"/>
      <protection locked="0"/>
    </xf>
    <xf numFmtId="0" fontId="4" fillId="0" borderId="22" xfId="4" applyFont="1" applyFill="1" applyBorder="1" applyAlignment="1" applyProtection="1">
      <alignment horizontal="center"/>
      <protection locked="0"/>
    </xf>
    <xf numFmtId="0" fontId="4" fillId="0" borderId="25" xfId="4" applyFont="1" applyFill="1" applyBorder="1" applyAlignment="1" applyProtection="1">
      <alignment horizontal="centerContinuous"/>
      <protection locked="0"/>
    </xf>
    <xf numFmtId="0" fontId="49" fillId="0" borderId="92" xfId="4" applyFont="1" applyFill="1" applyBorder="1" applyAlignment="1" applyProtection="1">
      <alignment horizontal="right"/>
      <protection locked="0"/>
    </xf>
    <xf numFmtId="0" fontId="4" fillId="0" borderId="25" xfId="4" applyFont="1" applyFill="1" applyBorder="1" applyProtection="1">
      <protection locked="0"/>
    </xf>
    <xf numFmtId="0" fontId="49" fillId="0" borderId="25" xfId="4" quotePrefix="1" applyFont="1" applyFill="1" applyBorder="1" applyAlignment="1" applyProtection="1">
      <alignment horizontal="centerContinuous"/>
      <protection locked="0"/>
    </xf>
    <xf numFmtId="0" fontId="24" fillId="0" borderId="22" xfId="4" applyFont="1" applyFill="1" applyBorder="1" applyAlignment="1" applyProtection="1">
      <alignment horizontal="centerContinuous"/>
      <protection locked="0"/>
    </xf>
    <xf numFmtId="0" fontId="4" fillId="0" borderId="0" xfId="4" applyFont="1" applyFill="1" applyBorder="1" applyProtection="1">
      <protection locked="0"/>
    </xf>
    <xf numFmtId="0" fontId="4" fillId="0" borderId="27" xfId="4" applyFont="1" applyFill="1" applyBorder="1" applyProtection="1">
      <protection locked="0"/>
    </xf>
    <xf numFmtId="0" fontId="49" fillId="0" borderId="34" xfId="4" applyFont="1" applyFill="1" applyBorder="1" applyAlignment="1" applyProtection="1">
      <alignment horizontal="centerContinuous"/>
      <protection locked="0"/>
    </xf>
    <xf numFmtId="0" fontId="24" fillId="0" borderId="25" xfId="4" applyFont="1" applyFill="1" applyBorder="1" applyAlignment="1" applyProtection="1">
      <alignment horizontal="centerContinuous"/>
      <protection locked="0"/>
    </xf>
    <xf numFmtId="0" fontId="49" fillId="0" borderId="22" xfId="4" applyFont="1" applyFill="1" applyBorder="1" applyAlignment="1" applyProtection="1">
      <alignment horizontal="centerContinuous"/>
      <protection locked="0"/>
    </xf>
    <xf numFmtId="0" fontId="24" fillId="0" borderId="78" xfId="4" applyFont="1" applyBorder="1"/>
    <xf numFmtId="0" fontId="4" fillId="0" borderId="77" xfId="4" applyFont="1" applyFill="1" applyBorder="1" applyProtection="1">
      <protection locked="0"/>
    </xf>
    <xf numFmtId="0" fontId="4" fillId="0" borderId="75" xfId="4" applyFont="1" applyFill="1" applyBorder="1" applyProtection="1">
      <protection locked="0"/>
    </xf>
    <xf numFmtId="0" fontId="4" fillId="0" borderId="76" xfId="4" applyFont="1" applyFill="1" applyBorder="1" applyProtection="1">
      <protection locked="0"/>
    </xf>
    <xf numFmtId="0" fontId="4" fillId="0" borderId="74" xfId="4" applyFont="1" applyFill="1" applyBorder="1" applyProtection="1">
      <protection locked="0"/>
    </xf>
    <xf numFmtId="0" fontId="12" fillId="0" borderId="68" xfId="4" applyFont="1" applyBorder="1" applyAlignment="1" applyProtection="1">
      <alignment horizontal="center"/>
      <protection locked="0"/>
    </xf>
    <xf numFmtId="0" fontId="12" fillId="0" borderId="52" xfId="4" applyFont="1" applyBorder="1" applyAlignment="1" applyProtection="1">
      <alignment horizontal="center"/>
      <protection locked="0"/>
    </xf>
    <xf numFmtId="0" fontId="12" fillId="0" borderId="50" xfId="4" applyFont="1" applyBorder="1" applyAlignment="1" applyProtection="1">
      <alignment horizontal="center"/>
      <protection locked="0"/>
    </xf>
    <xf numFmtId="0" fontId="4" fillId="0" borderId="66" xfId="4" applyFont="1" applyBorder="1" applyProtection="1">
      <protection locked="0"/>
    </xf>
    <xf numFmtId="0" fontId="24" fillId="0" borderId="0" xfId="4" applyFont="1" applyBorder="1"/>
    <xf numFmtId="0" fontId="4" fillId="0" borderId="0" xfId="4" applyFont="1" applyFill="1" applyBorder="1"/>
    <xf numFmtId="0" fontId="4" fillId="12" borderId="8" xfId="4" applyFont="1" applyFill="1" applyBorder="1"/>
    <xf numFmtId="0" fontId="4" fillId="11" borderId="8" xfId="4" applyFont="1" applyFill="1" applyBorder="1"/>
    <xf numFmtId="0" fontId="4" fillId="10" borderId="8" xfId="4" applyFont="1" applyFill="1" applyBorder="1"/>
    <xf numFmtId="0" fontId="12" fillId="0" borderId="0" xfId="4" quotePrefix="1" applyFont="1" applyBorder="1" applyAlignment="1">
      <alignment horizontal="right" vertical="center"/>
    </xf>
    <xf numFmtId="0" fontId="49" fillId="0" borderId="0" xfId="4" applyFont="1" applyBorder="1" applyAlignment="1">
      <alignment horizontal="center" vertical="center"/>
    </xf>
    <xf numFmtId="0" fontId="4" fillId="8" borderId="8" xfId="4" applyFont="1" applyFill="1" applyBorder="1"/>
    <xf numFmtId="0" fontId="4" fillId="0" borderId="0" xfId="4" applyFont="1" applyFill="1"/>
    <xf numFmtId="0" fontId="12" fillId="0" borderId="65" xfId="4" applyFont="1" applyBorder="1" applyAlignment="1">
      <alignment horizontal="center"/>
    </xf>
    <xf numFmtId="0" fontId="24" fillId="0" borderId="0" xfId="4" applyFont="1" applyAlignment="1">
      <alignment horizontal="right"/>
    </xf>
    <xf numFmtId="0" fontId="24" fillId="0" borderId="0" xfId="4" applyFont="1" applyAlignment="1">
      <alignment horizontal="left"/>
    </xf>
    <xf numFmtId="0" fontId="8" fillId="5" borderId="0" xfId="6" applyFont="1" applyFill="1" applyAlignment="1">
      <alignment vertical="center"/>
    </xf>
    <xf numFmtId="0" fontId="8" fillId="5" borderId="31" xfId="6" applyFont="1" applyFill="1" applyBorder="1" applyAlignment="1">
      <alignment vertical="center"/>
    </xf>
    <xf numFmtId="0" fontId="4" fillId="0" borderId="0" xfId="8" applyFont="1" applyBorder="1" applyAlignment="1">
      <alignment vertical="center"/>
    </xf>
    <xf numFmtId="0" fontId="4" fillId="0" borderId="0" xfId="8" applyFont="1" applyBorder="1" applyAlignment="1">
      <alignment horizontal="right" vertical="center"/>
    </xf>
    <xf numFmtId="0" fontId="4" fillId="0" borderId="0" xfId="8" applyFont="1" applyAlignment="1">
      <alignment vertical="center"/>
    </xf>
    <xf numFmtId="0" fontId="4" fillId="0" borderId="0" xfId="8" applyFont="1" applyBorder="1" applyAlignment="1" applyProtection="1">
      <alignment vertical="center"/>
      <protection locked="0"/>
    </xf>
    <xf numFmtId="0" fontId="12" fillId="0" borderId="0" xfId="8" applyFont="1" applyAlignment="1" applyProtection="1">
      <alignment vertical="center"/>
      <protection locked="0"/>
    </xf>
    <xf numFmtId="0" fontId="12" fillId="0" borderId="0" xfId="8" applyFont="1" applyBorder="1" applyAlignment="1" applyProtection="1">
      <alignment vertical="center"/>
      <protection locked="0"/>
    </xf>
    <xf numFmtId="0" fontId="4" fillId="0" borderId="0" xfId="8" applyFont="1" applyBorder="1" applyAlignment="1" applyProtection="1">
      <alignment horizontal="center" vertical="center"/>
      <protection locked="0"/>
    </xf>
    <xf numFmtId="0" fontId="4" fillId="0" borderId="0" xfId="8" applyFont="1" applyBorder="1" applyAlignment="1" applyProtection="1">
      <alignment horizontal="left" vertical="center"/>
      <protection locked="0"/>
    </xf>
    <xf numFmtId="0" fontId="12" fillId="0" borderId="0" xfId="8" applyFont="1" applyBorder="1" applyAlignment="1" applyProtection="1">
      <alignment horizontal="left" vertical="center"/>
      <protection locked="0"/>
    </xf>
    <xf numFmtId="0" fontId="4" fillId="0" borderId="0" xfId="8" applyFont="1" applyBorder="1" applyAlignment="1" applyProtection="1">
      <protection locked="0"/>
    </xf>
    <xf numFmtId="0" fontId="4" fillId="0" borderId="0" xfId="8" applyFont="1" applyAlignment="1" applyProtection="1">
      <protection locked="0"/>
    </xf>
    <xf numFmtId="0" fontId="4" fillId="0" borderId="0" xfId="8" applyFont="1" applyBorder="1" applyAlignment="1"/>
    <xf numFmtId="0" fontId="12" fillId="6" borderId="16" xfId="8" applyFont="1" applyFill="1" applyBorder="1" applyAlignment="1">
      <alignment horizontal="center" vertical="center"/>
    </xf>
    <xf numFmtId="0" fontId="12" fillId="6" borderId="15" xfId="8" applyFont="1" applyFill="1" applyBorder="1" applyAlignment="1">
      <alignment horizontal="center" vertical="center"/>
    </xf>
    <xf numFmtId="0" fontId="12" fillId="6" borderId="14" xfId="8" applyFont="1" applyFill="1" applyBorder="1" applyAlignment="1">
      <alignment horizontal="center" vertical="center"/>
    </xf>
    <xf numFmtId="0" fontId="4" fillId="0" borderId="13" xfId="8" applyFont="1" applyBorder="1" applyAlignment="1" applyProtection="1">
      <alignment vertical="center"/>
      <protection locked="0"/>
    </xf>
    <xf numFmtId="0" fontId="4" fillId="0" borderId="12" xfId="8" applyFont="1" applyBorder="1" applyAlignment="1" applyProtection="1">
      <alignment horizontal="center" vertical="center"/>
      <protection locked="0"/>
    </xf>
    <xf numFmtId="0" fontId="4" fillId="0" borderId="48" xfId="8" applyFont="1" applyBorder="1" applyAlignment="1" applyProtection="1">
      <alignment horizontal="center" vertical="center"/>
      <protection locked="0"/>
    </xf>
    <xf numFmtId="0" fontId="4" fillId="0" borderId="9" xfId="8" applyFont="1" applyBorder="1" applyAlignment="1" applyProtection="1">
      <alignment vertical="center"/>
      <protection locked="0"/>
    </xf>
    <xf numFmtId="0" fontId="4" fillId="0" borderId="8" xfId="8" applyFont="1" applyBorder="1" applyAlignment="1" applyProtection="1">
      <alignment horizontal="center" vertical="center"/>
      <protection locked="0"/>
    </xf>
    <xf numFmtId="0" fontId="4" fillId="0" borderId="47" xfId="8" applyFont="1" applyBorder="1" applyAlignment="1" applyProtection="1">
      <alignment horizontal="center" vertical="center"/>
      <protection locked="0"/>
    </xf>
    <xf numFmtId="0" fontId="4" fillId="0" borderId="8" xfId="8" applyFont="1" applyBorder="1" applyAlignment="1" applyProtection="1">
      <alignment vertical="center"/>
      <protection locked="0"/>
    </xf>
    <xf numFmtId="0" fontId="4" fillId="0" borderId="47" xfId="8" applyFont="1" applyBorder="1" applyAlignment="1" applyProtection="1">
      <alignment vertical="center"/>
      <protection locked="0"/>
    </xf>
    <xf numFmtId="0" fontId="4" fillId="0" borderId="5" xfId="8" applyFont="1" applyBorder="1" applyAlignment="1" applyProtection="1">
      <alignment vertical="center"/>
      <protection locked="0"/>
    </xf>
    <xf numFmtId="0" fontId="4" fillId="0" borderId="4" xfId="8" applyFont="1" applyBorder="1" applyAlignment="1" applyProtection="1">
      <alignment vertical="center"/>
      <protection locked="0"/>
    </xf>
    <xf numFmtId="0" fontId="4" fillId="0" borderId="46" xfId="8" applyFont="1" applyBorder="1" applyAlignment="1" applyProtection="1">
      <alignment vertical="center"/>
      <protection locked="0"/>
    </xf>
    <xf numFmtId="0" fontId="4" fillId="0" borderId="0" xfId="8" applyFont="1" applyAlignment="1">
      <alignment horizontal="centerContinuous" vertical="center"/>
    </xf>
    <xf numFmtId="0" fontId="4" fillId="0" borderId="0" xfId="5" applyFont="1" applyAlignment="1">
      <alignment vertical="center"/>
    </xf>
    <xf numFmtId="0" fontId="4" fillId="0" borderId="0" xfId="9" applyFont="1" applyAlignment="1">
      <alignment horizontal="center" vertical="center"/>
    </xf>
    <xf numFmtId="0" fontId="5" fillId="0" borderId="0" xfId="9" applyFont="1" applyAlignment="1">
      <alignment horizontal="center"/>
    </xf>
    <xf numFmtId="0" fontId="5" fillId="0" borderId="0" xfId="9" applyFont="1"/>
    <xf numFmtId="0" fontId="5" fillId="0" borderId="0" xfId="9" applyFont="1" applyAlignment="1">
      <alignment horizontal="centerContinuous"/>
    </xf>
    <xf numFmtId="0" fontId="4" fillId="6" borderId="56" xfId="5" applyFont="1" applyFill="1" applyBorder="1" applyAlignment="1">
      <alignment horizontal="center" vertical="center"/>
    </xf>
    <xf numFmtId="0" fontId="4" fillId="6" borderId="59" xfId="5" applyFont="1" applyFill="1" applyBorder="1" applyAlignment="1">
      <alignment horizontal="center" vertical="center" wrapText="1"/>
    </xf>
    <xf numFmtId="0" fontId="4" fillId="0" borderId="9" xfId="5" applyFont="1" applyBorder="1" applyAlignment="1">
      <alignment horizontal="center" vertical="center"/>
    </xf>
    <xf numFmtId="164" fontId="4" fillId="0" borderId="47" xfId="10" applyNumberFormat="1" applyFont="1" applyBorder="1" applyAlignment="1" applyProtection="1">
      <alignment horizontal="right" vertical="center" indent="2"/>
      <protection locked="0"/>
    </xf>
    <xf numFmtId="164" fontId="12" fillId="5" borderId="46" xfId="10" applyNumberFormat="1" applyFont="1" applyFill="1" applyBorder="1" applyAlignment="1" applyProtection="1">
      <alignment horizontal="right" vertical="center" indent="2"/>
    </xf>
    <xf numFmtId="0" fontId="4" fillId="5" borderId="0" xfId="9" applyFont="1" applyFill="1" applyAlignment="1">
      <alignment vertical="center"/>
    </xf>
    <xf numFmtId="0" fontId="4" fillId="5" borderId="31" xfId="9" applyFont="1" applyFill="1" applyBorder="1" applyAlignment="1">
      <alignment vertical="center"/>
    </xf>
    <xf numFmtId="0" fontId="4" fillId="0" borderId="0" xfId="4" applyFont="1" applyAlignment="1">
      <alignment horizontal="center" vertical="center"/>
    </xf>
    <xf numFmtId="164" fontId="5" fillId="3" borderId="27" xfId="4" applyNumberFormat="1" applyFont="1" applyFill="1" applyBorder="1" applyAlignment="1" applyProtection="1">
      <alignment vertical="center"/>
    </xf>
    <xf numFmtId="0" fontId="4" fillId="0" borderId="105" xfId="4" applyFont="1" applyBorder="1" applyAlignment="1">
      <alignment horizontal="center" vertical="center"/>
    </xf>
    <xf numFmtId="0" fontId="4" fillId="0" borderId="51" xfId="4" applyFont="1" applyBorder="1" applyAlignment="1">
      <alignment vertical="center" wrapText="1"/>
    </xf>
    <xf numFmtId="164" fontId="4" fillId="0" borderId="0" xfId="5" applyNumberFormat="1" applyFont="1"/>
    <xf numFmtId="0" fontId="4" fillId="0" borderId="0" xfId="5" applyFont="1" applyAlignment="1">
      <alignment horizontal="centerContinuous" vertical="center"/>
    </xf>
    <xf numFmtId="0" fontId="4" fillId="5" borderId="0" xfId="5" applyFont="1" applyFill="1" applyAlignment="1">
      <alignment horizontal="center" vertical="center"/>
    </xf>
    <xf numFmtId="0" fontId="44" fillId="0" borderId="0" xfId="5" applyFont="1" applyAlignment="1">
      <alignment horizontal="center" vertical="center"/>
    </xf>
    <xf numFmtId="0" fontId="12" fillId="6" borderId="37" xfId="5" applyFont="1" applyFill="1" applyBorder="1" applyAlignment="1">
      <alignment horizontal="center" wrapText="1"/>
    </xf>
    <xf numFmtId="0" fontId="12" fillId="6" borderId="53" xfId="5" applyFont="1" applyFill="1" applyBorder="1" applyAlignment="1">
      <alignment horizontal="center" wrapText="1"/>
    </xf>
    <xf numFmtId="0" fontId="12" fillId="6" borderId="112" xfId="5" applyFont="1" applyFill="1" applyBorder="1" applyAlignment="1">
      <alignment horizontal="center" wrapText="1"/>
    </xf>
    <xf numFmtId="0" fontId="12" fillId="6" borderId="52" xfId="5" applyFont="1" applyFill="1" applyBorder="1" applyAlignment="1">
      <alignment horizontal="center" vertical="top" wrapText="1"/>
    </xf>
    <xf numFmtId="0" fontId="12" fillId="6" borderId="51" xfId="5" applyFont="1" applyFill="1" applyBorder="1" applyAlignment="1">
      <alignment horizontal="center" vertical="top" wrapText="1"/>
    </xf>
    <xf numFmtId="0" fontId="12" fillId="6" borderId="51" xfId="5" applyFont="1" applyFill="1" applyBorder="1" applyAlignment="1">
      <alignment horizontal="center" vertical="center" wrapText="1"/>
    </xf>
    <xf numFmtId="0" fontId="12" fillId="6" borderId="57" xfId="5" applyFont="1" applyFill="1" applyBorder="1" applyAlignment="1">
      <alignment horizontal="center" vertical="top" wrapText="1"/>
    </xf>
    <xf numFmtId="0" fontId="12" fillId="0" borderId="33" xfId="5" applyFont="1" applyBorder="1" applyAlignment="1">
      <alignment horizontal="right" vertical="center"/>
    </xf>
    <xf numFmtId="3" fontId="12" fillId="0" borderId="15" xfId="5" applyNumberFormat="1" applyFont="1" applyBorder="1" applyAlignment="1">
      <alignment horizontal="center" vertical="center"/>
    </xf>
    <xf numFmtId="3" fontId="12" fillId="0" borderId="42" xfId="5" applyNumberFormat="1" applyFont="1" applyBorder="1" applyAlignment="1">
      <alignment horizontal="center" vertical="center"/>
    </xf>
    <xf numFmtId="0" fontId="12" fillId="0" borderId="0" xfId="5" applyFont="1" applyAlignment="1">
      <alignment vertical="center"/>
    </xf>
    <xf numFmtId="0" fontId="41" fillId="0" borderId="0" xfId="5" applyFont="1" applyBorder="1"/>
    <xf numFmtId="0" fontId="6" fillId="0" borderId="0" xfId="5" applyFont="1" applyFill="1" applyBorder="1" applyAlignment="1">
      <alignment horizontal="left" vertical="center"/>
    </xf>
    <xf numFmtId="164" fontId="12" fillId="0" borderId="0" xfId="5" applyNumberFormat="1" applyFont="1" applyBorder="1"/>
    <xf numFmtId="164" fontId="12" fillId="0" borderId="0" xfId="5" applyNumberFormat="1" applyFont="1" applyBorder="1" applyAlignment="1">
      <alignment horizontal="center"/>
    </xf>
    <xf numFmtId="0" fontId="8" fillId="3" borderId="0" xfId="4" applyFont="1" applyFill="1" applyAlignment="1">
      <alignment horizontal="center" vertical="center"/>
    </xf>
    <xf numFmtId="0" fontId="8" fillId="3" borderId="0" xfId="4" applyFont="1" applyFill="1" applyBorder="1" applyAlignment="1">
      <alignment horizontal="center" vertical="center"/>
    </xf>
    <xf numFmtId="0" fontId="4" fillId="0" borderId="0" xfId="5" applyFont="1" applyAlignment="1">
      <alignment horizontal="centerContinuous"/>
    </xf>
    <xf numFmtId="0" fontId="12" fillId="0" borderId="0" xfId="5" applyFont="1" applyAlignment="1">
      <alignment wrapText="1"/>
    </xf>
    <xf numFmtId="0" fontId="4" fillId="0" borderId="0" xfId="4" applyFont="1" applyAlignment="1" applyProtection="1">
      <protection locked="0"/>
    </xf>
    <xf numFmtId="0" fontId="4" fillId="0" borderId="0" xfId="4" applyFont="1" applyAlignment="1" applyProtection="1">
      <alignment horizontal="right"/>
      <protection locked="0"/>
    </xf>
    <xf numFmtId="0" fontId="4" fillId="0" borderId="0" xfId="4" applyFont="1" applyAlignment="1" applyProtection="1">
      <alignment horizontal="left" vertical="center"/>
      <protection locked="0"/>
    </xf>
    <xf numFmtId="0" fontId="4" fillId="0" borderId="0" xfId="4" applyFont="1" applyAlignment="1" applyProtection="1">
      <alignment vertical="center"/>
      <protection locked="0"/>
    </xf>
    <xf numFmtId="0" fontId="4" fillId="0" borderId="50" xfId="4" applyFont="1" applyBorder="1" applyAlignment="1" applyProtection="1">
      <protection locked="0"/>
    </xf>
    <xf numFmtId="0" fontId="4" fillId="6" borderId="4" xfId="4" applyFont="1" applyFill="1" applyBorder="1" applyAlignment="1" applyProtection="1">
      <alignment horizontal="center" vertical="center" wrapText="1"/>
      <protection locked="0"/>
    </xf>
    <xf numFmtId="0" fontId="4" fillId="6" borderId="3" xfId="4" applyFont="1" applyFill="1" applyBorder="1" applyAlignment="1" applyProtection="1">
      <alignment horizontal="center" vertical="center" wrapText="1"/>
      <protection locked="0"/>
    </xf>
    <xf numFmtId="0" fontId="4" fillId="6" borderId="5" xfId="4" applyFont="1" applyFill="1" applyBorder="1" applyAlignment="1" applyProtection="1">
      <alignment horizontal="center" vertical="center" wrapText="1"/>
      <protection locked="0"/>
    </xf>
    <xf numFmtId="0" fontId="4" fillId="6" borderId="46" xfId="4" applyFont="1" applyFill="1" applyBorder="1" applyAlignment="1" applyProtection="1">
      <alignment horizontal="center" vertical="center" wrapText="1"/>
      <protection locked="0"/>
    </xf>
    <xf numFmtId="0" fontId="4" fillId="0" borderId="13" xfId="4" applyFont="1" applyBorder="1" applyAlignment="1" applyProtection="1">
      <alignment horizontal="center" vertical="center"/>
      <protection locked="0"/>
    </xf>
    <xf numFmtId="164" fontId="4" fillId="0" borderId="3" xfId="4" applyNumberFormat="1" applyFont="1" applyBorder="1" applyProtection="1">
      <protection locked="0"/>
    </xf>
    <xf numFmtId="0" fontId="4" fillId="0" borderId="0" xfId="4" applyFont="1" applyBorder="1" applyProtection="1">
      <protection locked="0"/>
    </xf>
    <xf numFmtId="164" fontId="4" fillId="0" borderId="111" xfId="4" applyNumberFormat="1" applyFont="1" applyBorder="1" applyProtection="1">
      <protection locked="0"/>
    </xf>
    <xf numFmtId="0" fontId="4" fillId="0" borderId="0" xfId="4" applyFont="1" applyBorder="1" applyAlignment="1" applyProtection="1">
      <alignment horizontal="left"/>
      <protection locked="0"/>
    </xf>
    <xf numFmtId="0" fontId="12" fillId="0" borderId="0" xfId="4" applyFont="1" applyAlignment="1" applyProtection="1">
      <protection locked="0"/>
    </xf>
    <xf numFmtId="0" fontId="12" fillId="0" borderId="0" xfId="4" applyFont="1" applyAlignment="1" applyProtection="1">
      <alignment horizontal="center"/>
      <protection locked="0"/>
    </xf>
    <xf numFmtId="0" fontId="15" fillId="0" borderId="0" xfId="4" applyFont="1" applyProtection="1">
      <protection locked="0"/>
    </xf>
    <xf numFmtId="3" fontId="4" fillId="0" borderId="12" xfId="4" applyNumberFormat="1" applyFont="1" applyBorder="1" applyAlignment="1" applyProtection="1">
      <alignment horizontal="center" vertical="center"/>
      <protection locked="0"/>
    </xf>
    <xf numFmtId="164" fontId="4" fillId="0" borderId="12" xfId="4" applyNumberFormat="1" applyFont="1" applyBorder="1" applyAlignment="1" applyProtection="1">
      <alignment vertical="center"/>
      <protection locked="0"/>
    </xf>
    <xf numFmtId="164" fontId="4" fillId="0" borderId="11" xfId="4" applyNumberFormat="1" applyFont="1" applyBorder="1" applyAlignment="1" applyProtection="1">
      <alignment vertical="center"/>
      <protection locked="0"/>
    </xf>
    <xf numFmtId="3" fontId="4" fillId="0" borderId="13" xfId="4" applyNumberFormat="1" applyFont="1" applyBorder="1" applyAlignment="1" applyProtection="1">
      <alignment horizontal="center" vertical="center"/>
      <protection locked="0"/>
    </xf>
    <xf numFmtId="164" fontId="4" fillId="0" borderId="48" xfId="4" applyNumberFormat="1" applyFont="1" applyBorder="1" applyAlignment="1" applyProtection="1">
      <alignment vertical="center"/>
      <protection locked="0"/>
    </xf>
    <xf numFmtId="164" fontId="4" fillId="0" borderId="4" xfId="4" applyNumberFormat="1" applyFont="1" applyBorder="1" applyAlignment="1" applyProtection="1">
      <alignment vertical="center"/>
      <protection locked="0"/>
    </xf>
    <xf numFmtId="0" fontId="4" fillId="0" borderId="0" xfId="4" applyFont="1" applyAlignment="1" applyProtection="1">
      <alignment horizontal="left" wrapText="1"/>
      <protection locked="0"/>
    </xf>
    <xf numFmtId="0" fontId="4" fillId="0" borderId="0" xfId="5" applyFont="1" applyAlignment="1"/>
    <xf numFmtId="0" fontId="4" fillId="6" borderId="3" xfId="5" applyFont="1" applyFill="1" applyBorder="1" applyAlignment="1">
      <alignment horizontal="center" vertical="center" wrapText="1"/>
    </xf>
    <xf numFmtId="0" fontId="4" fillId="6" borderId="5" xfId="5" applyFont="1" applyFill="1" applyBorder="1" applyAlignment="1">
      <alignment horizontal="center" vertical="center" wrapText="1"/>
    </xf>
    <xf numFmtId="0" fontId="4" fillId="6" borderId="108" xfId="5" applyFont="1" applyFill="1" applyBorder="1" applyAlignment="1">
      <alignment horizontal="center" vertical="center" wrapText="1"/>
    </xf>
    <xf numFmtId="0" fontId="4" fillId="0" borderId="8" xfId="5" applyFont="1" applyBorder="1" applyAlignment="1" applyProtection="1">
      <alignment vertical="center"/>
      <protection locked="0"/>
    </xf>
    <xf numFmtId="0" fontId="4" fillId="5" borderId="56" xfId="5" applyFont="1" applyFill="1" applyBorder="1" applyAlignment="1" applyProtection="1">
      <alignment horizontal="center" vertical="center"/>
      <protection locked="0"/>
    </xf>
    <xf numFmtId="164" fontId="4" fillId="0" borderId="8" xfId="5" applyNumberFormat="1" applyFont="1" applyBorder="1" applyAlignment="1" applyProtection="1">
      <alignment vertical="center"/>
      <protection locked="0"/>
    </xf>
    <xf numFmtId="164" fontId="4" fillId="0" borderId="7" xfId="5" applyNumberFormat="1" applyFont="1" applyBorder="1" applyAlignment="1" applyProtection="1">
      <alignment vertical="center"/>
      <protection locked="0"/>
    </xf>
    <xf numFmtId="164" fontId="4" fillId="5" borderId="116" xfId="5" applyNumberFormat="1" applyFont="1" applyFill="1" applyBorder="1" applyAlignment="1" applyProtection="1">
      <alignment vertical="center"/>
      <protection locked="0"/>
    </xf>
    <xf numFmtId="0" fontId="4" fillId="0" borderId="8" xfId="5" applyFont="1" applyBorder="1" applyAlignment="1" applyProtection="1">
      <alignment vertical="center" wrapText="1"/>
      <protection locked="0"/>
    </xf>
    <xf numFmtId="0" fontId="4" fillId="5" borderId="9" xfId="5" applyFont="1" applyFill="1" applyBorder="1" applyAlignment="1" applyProtection="1">
      <alignment horizontal="center" vertical="center"/>
      <protection locked="0"/>
    </xf>
    <xf numFmtId="0" fontId="4" fillId="0" borderId="51" xfId="5" applyFont="1" applyBorder="1" applyAlignment="1" applyProtection="1">
      <alignment vertical="center"/>
      <protection locked="0"/>
    </xf>
    <xf numFmtId="0" fontId="4" fillId="0" borderId="4" xfId="5" applyFont="1" applyBorder="1" applyAlignment="1" applyProtection="1">
      <alignment vertical="center"/>
      <protection locked="0"/>
    </xf>
    <xf numFmtId="0" fontId="4" fillId="0" borderId="4" xfId="5" applyFont="1" applyBorder="1" applyAlignment="1" applyProtection="1">
      <alignment horizontal="center" vertical="center"/>
      <protection locked="0"/>
    </xf>
    <xf numFmtId="0" fontId="4" fillId="0" borderId="3" xfId="5" applyFont="1" applyBorder="1" applyAlignment="1" applyProtection="1">
      <alignment horizontal="center" vertical="center"/>
      <protection locked="0"/>
    </xf>
    <xf numFmtId="0" fontId="4" fillId="5" borderId="5" xfId="5" applyFont="1" applyFill="1" applyBorder="1" applyAlignment="1" applyProtection="1">
      <alignment horizontal="center" vertical="center"/>
      <protection locked="0"/>
    </xf>
    <xf numFmtId="164" fontId="4" fillId="0" borderId="4" xfId="5" applyNumberFormat="1" applyFont="1" applyBorder="1" applyAlignment="1" applyProtection="1">
      <alignment vertical="center"/>
      <protection locked="0"/>
    </xf>
    <xf numFmtId="164" fontId="4" fillId="0" borderId="3" xfId="5" applyNumberFormat="1" applyFont="1" applyBorder="1" applyAlignment="1" applyProtection="1">
      <alignment vertical="center"/>
      <protection locked="0"/>
    </xf>
    <xf numFmtId="164" fontId="4" fillId="5" borderId="111" xfId="5" applyNumberFormat="1" applyFont="1" applyFill="1" applyBorder="1" applyAlignment="1" applyProtection="1">
      <alignment vertical="center"/>
      <protection locked="0"/>
    </xf>
    <xf numFmtId="164" fontId="12" fillId="0" borderId="16" xfId="5" applyNumberFormat="1" applyFont="1" applyBorder="1" applyAlignment="1">
      <alignment horizontal="right" vertical="center"/>
    </xf>
    <xf numFmtId="164" fontId="12" fillId="0" borderId="15" xfId="5" applyNumberFormat="1" applyFont="1" applyBorder="1" applyAlignment="1">
      <alignment horizontal="right" vertical="center"/>
    </xf>
    <xf numFmtId="164" fontId="12" fillId="0" borderId="49" xfId="5" applyNumberFormat="1" applyFont="1" applyBorder="1" applyAlignment="1">
      <alignment horizontal="right" vertical="center"/>
    </xf>
    <xf numFmtId="164" fontId="12" fillId="5" borderId="29" xfId="5" applyNumberFormat="1" applyFont="1" applyFill="1" applyBorder="1" applyAlignment="1">
      <alignment horizontal="right" vertical="center"/>
    </xf>
    <xf numFmtId="4" fontId="12" fillId="0" borderId="0" xfId="5" applyNumberFormat="1" applyFont="1" applyBorder="1" applyAlignment="1">
      <alignment horizontal="right" vertical="center" wrapText="1"/>
    </xf>
    <xf numFmtId="164" fontId="12" fillId="0" borderId="0" xfId="5" applyNumberFormat="1" applyFont="1" applyBorder="1" applyAlignment="1">
      <alignment horizontal="right" vertical="center"/>
    </xf>
    <xf numFmtId="0" fontId="4" fillId="0" borderId="0" xfId="4" applyFont="1" applyAlignment="1">
      <alignment horizontal="centerContinuous" vertical="center"/>
    </xf>
    <xf numFmtId="0" fontId="5" fillId="0" borderId="0" xfId="4" applyFont="1" applyAlignment="1">
      <alignment horizontal="centerContinuous"/>
    </xf>
    <xf numFmtId="0" fontId="4" fillId="5" borderId="0" xfId="4" applyFont="1" applyFill="1" applyAlignment="1">
      <alignment vertical="center"/>
    </xf>
    <xf numFmtId="0" fontId="15" fillId="0" borderId="0" xfId="5" applyFont="1" applyBorder="1"/>
    <xf numFmtId="0" fontId="4" fillId="5" borderId="31" xfId="4" applyFont="1" applyFill="1" applyBorder="1" applyAlignment="1">
      <alignment vertical="center"/>
    </xf>
    <xf numFmtId="0" fontId="12" fillId="0" borderId="0" xfId="5" applyFont="1" applyAlignment="1">
      <alignment horizontal="left"/>
    </xf>
    <xf numFmtId="0" fontId="4" fillId="6" borderId="46" xfId="5" applyFont="1" applyFill="1" applyBorder="1" applyAlignment="1">
      <alignment horizontal="center" vertical="center" wrapText="1"/>
    </xf>
    <xf numFmtId="0" fontId="4" fillId="0" borderId="56" xfId="5" applyFont="1" applyBorder="1" applyAlignment="1" applyProtection="1">
      <alignment horizontal="center" vertical="center"/>
      <protection locked="0"/>
    </xf>
    <xf numFmtId="0" fontId="4" fillId="0" borderId="64" xfId="5" applyFont="1" applyBorder="1" applyAlignment="1" applyProtection="1">
      <alignment vertical="center"/>
      <protection locked="0"/>
    </xf>
    <xf numFmtId="0" fontId="4" fillId="0" borderId="12" xfId="5" applyFont="1" applyBorder="1" applyAlignment="1" applyProtection="1">
      <alignment vertical="center" wrapText="1"/>
      <protection locked="0"/>
    </xf>
    <xf numFmtId="164" fontId="4" fillId="0" borderId="64" xfId="5" applyNumberFormat="1" applyFont="1" applyBorder="1" applyAlignment="1" applyProtection="1">
      <alignment vertical="center"/>
      <protection locked="0"/>
    </xf>
    <xf numFmtId="1" fontId="4" fillId="0" borderId="59" xfId="5" applyNumberFormat="1" applyFont="1" applyBorder="1" applyAlignment="1" applyProtection="1">
      <alignment horizontal="center" vertical="center"/>
      <protection locked="0"/>
    </xf>
    <xf numFmtId="1" fontId="4" fillId="5" borderId="56" xfId="5" applyNumberFormat="1" applyFont="1" applyFill="1" applyBorder="1" applyAlignment="1" applyProtection="1">
      <alignment horizontal="center" vertical="center"/>
      <protection locked="0"/>
    </xf>
    <xf numFmtId="164" fontId="4" fillId="0" borderId="28" xfId="5" applyNumberFormat="1" applyFont="1" applyBorder="1" applyAlignment="1" applyProtection="1">
      <alignment vertical="center"/>
      <protection locked="0"/>
    </xf>
    <xf numFmtId="164" fontId="4" fillId="0" borderId="12" xfId="5" applyNumberFormat="1" applyFont="1" applyBorder="1" applyAlignment="1" applyProtection="1">
      <alignment vertical="center"/>
      <protection locked="0"/>
    </xf>
    <xf numFmtId="164" fontId="4" fillId="0" borderId="11" xfId="5" applyNumberFormat="1" applyFont="1" applyBorder="1" applyAlignment="1" applyProtection="1">
      <alignment vertical="center"/>
      <protection locked="0"/>
    </xf>
    <xf numFmtId="164" fontId="4" fillId="0" borderId="8" xfId="5" applyNumberFormat="1" applyFont="1" applyBorder="1" applyAlignment="1" applyProtection="1">
      <alignment vertical="center" wrapText="1"/>
      <protection locked="0"/>
    </xf>
    <xf numFmtId="1" fontId="4" fillId="0" borderId="47" xfId="5" applyNumberFormat="1" applyFont="1" applyBorder="1" applyAlignment="1" applyProtection="1">
      <alignment horizontal="center" vertical="center"/>
      <protection locked="0"/>
    </xf>
    <xf numFmtId="1" fontId="4" fillId="5" borderId="9" xfId="5" applyNumberFormat="1" applyFont="1" applyFill="1" applyBorder="1" applyAlignment="1" applyProtection="1">
      <alignment horizontal="center" vertical="center"/>
      <protection locked="0"/>
    </xf>
    <xf numFmtId="0" fontId="4" fillId="0" borderId="4" xfId="5" applyFont="1" applyBorder="1" applyAlignment="1" applyProtection="1">
      <alignment vertical="center" wrapText="1"/>
      <protection locked="0"/>
    </xf>
    <xf numFmtId="1" fontId="4" fillId="0" borderId="46" xfId="5" applyNumberFormat="1" applyFont="1" applyBorder="1" applyAlignment="1" applyProtection="1">
      <alignment horizontal="center" vertical="center"/>
      <protection locked="0"/>
    </xf>
    <xf numFmtId="1" fontId="4" fillId="5" borderId="5" xfId="5" applyNumberFormat="1" applyFont="1" applyFill="1" applyBorder="1" applyAlignment="1" applyProtection="1">
      <alignment horizontal="center" vertical="center"/>
      <protection locked="0"/>
    </xf>
    <xf numFmtId="164" fontId="4" fillId="0" borderId="23" xfId="5" applyNumberFormat="1" applyFont="1" applyBorder="1" applyAlignment="1" applyProtection="1">
      <alignment vertical="center"/>
      <protection locked="0"/>
    </xf>
    <xf numFmtId="164" fontId="4" fillId="0" borderId="27" xfId="5" applyNumberFormat="1" applyFont="1" applyBorder="1" applyAlignment="1" applyProtection="1">
      <alignment vertical="center"/>
      <protection locked="0"/>
    </xf>
    <xf numFmtId="164" fontId="4" fillId="0" borderId="22" xfId="5" applyNumberFormat="1" applyFont="1" applyBorder="1" applyAlignment="1" applyProtection="1">
      <alignment vertical="center"/>
      <protection locked="0"/>
    </xf>
    <xf numFmtId="164" fontId="4" fillId="5" borderId="113" xfId="5" applyNumberFormat="1" applyFont="1" applyFill="1" applyBorder="1" applyAlignment="1" applyProtection="1">
      <alignment vertical="center"/>
      <protection locked="0"/>
    </xf>
    <xf numFmtId="164" fontId="12" fillId="0" borderId="33" xfId="5" applyNumberFormat="1" applyFont="1" applyBorder="1" applyAlignment="1">
      <alignment horizontal="right" vertical="center"/>
    </xf>
    <xf numFmtId="164" fontId="12" fillId="0" borderId="32" xfId="5" applyNumberFormat="1" applyFont="1" applyBorder="1" applyAlignment="1">
      <alignment horizontal="right" vertical="center"/>
    </xf>
    <xf numFmtId="0" fontId="5" fillId="0" borderId="0" xfId="5" applyFont="1" applyAlignment="1">
      <alignment horizontal="center" vertical="center" wrapText="1"/>
    </xf>
    <xf numFmtId="0" fontId="4" fillId="0" borderId="0" xfId="5" applyFont="1" applyFill="1" applyBorder="1" applyAlignment="1">
      <alignment horizontal="left" vertical="center"/>
    </xf>
    <xf numFmtId="0" fontId="8" fillId="0" borderId="0" xfId="4" applyFont="1" applyAlignment="1">
      <alignment horizontal="centerContinuous"/>
    </xf>
    <xf numFmtId="0" fontId="8" fillId="0" borderId="0" xfId="4" applyFont="1" applyAlignment="1"/>
    <xf numFmtId="0" fontId="8" fillId="0" borderId="0" xfId="4" applyFont="1" applyAlignment="1">
      <alignment horizontal="center"/>
    </xf>
    <xf numFmtId="0" fontId="16" fillId="0" borderId="0" xfId="4" applyFont="1" applyAlignment="1"/>
    <xf numFmtId="0" fontId="50" fillId="2" borderId="0" xfId="0" applyFont="1" applyFill="1" applyAlignment="1">
      <alignment vertical="center"/>
    </xf>
    <xf numFmtId="0" fontId="50" fillId="0" borderId="0" xfId="0" applyFont="1" applyAlignment="1">
      <alignment vertical="center"/>
    </xf>
    <xf numFmtId="0" fontId="50" fillId="4" borderId="0" xfId="0" applyFont="1" applyFill="1" applyAlignment="1">
      <alignment horizontal="center" vertical="center"/>
    </xf>
    <xf numFmtId="0" fontId="50" fillId="2" borderId="8" xfId="0" applyFont="1" applyFill="1" applyBorder="1" applyAlignment="1">
      <alignment horizontal="center" vertical="center"/>
    </xf>
    <xf numFmtId="0" fontId="50" fillId="2" borderId="7" xfId="0" applyFont="1" applyFill="1" applyBorder="1" applyAlignment="1">
      <alignment horizontal="center" vertical="center" wrapText="1"/>
    </xf>
    <xf numFmtId="0" fontId="50" fillId="2" borderId="28" xfId="0" applyFont="1" applyFill="1" applyBorder="1" applyAlignment="1">
      <alignment horizontal="center" vertical="center" wrapText="1"/>
    </xf>
    <xf numFmtId="0" fontId="52" fillId="2" borderId="8" xfId="0" applyFont="1" applyFill="1" applyBorder="1" applyAlignment="1">
      <alignment horizontal="center" vertical="center" wrapText="1"/>
    </xf>
    <xf numFmtId="0" fontId="53" fillId="2" borderId="0" xfId="0" applyFont="1" applyFill="1" applyAlignment="1">
      <alignment horizontal="center" vertical="center"/>
    </xf>
    <xf numFmtId="0" fontId="54" fillId="0" borderId="0" xfId="0" applyFont="1" applyAlignment="1">
      <alignment vertical="center"/>
    </xf>
    <xf numFmtId="0" fontId="52" fillId="2" borderId="0" xfId="0" applyFont="1" applyFill="1" applyAlignment="1">
      <alignment horizontal="left" vertical="center" wrapText="1"/>
    </xf>
    <xf numFmtId="0" fontId="50" fillId="2" borderId="25" xfId="0" applyFont="1" applyFill="1" applyBorder="1" applyAlignment="1">
      <alignment vertical="center"/>
    </xf>
    <xf numFmtId="0" fontId="50" fillId="2" borderId="11" xfId="0" applyFont="1" applyFill="1" applyBorder="1" applyAlignment="1">
      <alignment vertical="center"/>
    </xf>
    <xf numFmtId="0" fontId="53" fillId="2" borderId="12" xfId="0" applyFont="1" applyFill="1" applyBorder="1" applyAlignment="1">
      <alignment horizontal="center" vertical="center" wrapText="1"/>
    </xf>
    <xf numFmtId="0" fontId="55" fillId="2" borderId="7" xfId="0" applyFont="1" applyFill="1" applyBorder="1" applyAlignment="1">
      <alignment vertical="center" wrapText="1"/>
    </xf>
    <xf numFmtId="164" fontId="50" fillId="0" borderId="8" xfId="2" applyNumberFormat="1" applyFont="1" applyBorder="1" applyAlignment="1" applyProtection="1">
      <alignment vertical="center" wrapText="1"/>
      <protection locked="0"/>
    </xf>
    <xf numFmtId="164" fontId="53" fillId="0" borderId="8" xfId="2" applyNumberFormat="1" applyFont="1" applyBorder="1" applyAlignment="1" applyProtection="1">
      <alignment vertical="center" wrapText="1"/>
      <protection locked="0"/>
    </xf>
    <xf numFmtId="0" fontId="53" fillId="2" borderId="7" xfId="0" applyFont="1" applyFill="1" applyBorder="1" applyAlignment="1">
      <alignment vertical="center" wrapText="1"/>
    </xf>
    <xf numFmtId="164" fontId="53" fillId="0" borderId="8" xfId="2" applyNumberFormat="1" applyFont="1" applyBorder="1" applyAlignment="1">
      <alignment vertical="center" wrapText="1"/>
    </xf>
    <xf numFmtId="0" fontId="50" fillId="2" borderId="0" xfId="0" applyFont="1" applyFill="1" applyAlignment="1">
      <alignment horizontal="left" vertical="center" wrapText="1" indent="3"/>
    </xf>
    <xf numFmtId="0" fontId="50" fillId="2" borderId="0" xfId="0" applyFont="1" applyFill="1" applyAlignment="1">
      <alignment horizontal="left" vertical="center" wrapText="1" indent="1"/>
    </xf>
    <xf numFmtId="0" fontId="50" fillId="0" borderId="0" xfId="0" applyFont="1" applyAlignment="1">
      <alignment horizontal="justify" vertical="center"/>
    </xf>
    <xf numFmtId="0" fontId="50" fillId="2" borderId="8" xfId="0" applyFont="1" applyFill="1" applyBorder="1" applyAlignment="1">
      <alignment horizontal="left" vertical="center" wrapText="1" indent="1"/>
    </xf>
    <xf numFmtId="0" fontId="50" fillId="2" borderId="8" xfId="0" applyFont="1" applyFill="1" applyBorder="1" applyAlignment="1">
      <alignment vertical="center" wrapText="1"/>
    </xf>
    <xf numFmtId="0" fontId="50" fillId="2" borderId="8" xfId="0" applyFont="1" applyFill="1" applyBorder="1" applyAlignment="1">
      <alignment horizontal="center" vertical="center" wrapText="1"/>
    </xf>
    <xf numFmtId="0" fontId="50" fillId="0" borderId="8" xfId="0" applyFont="1" applyBorder="1" applyAlignment="1" applyProtection="1">
      <alignment vertical="center" wrapText="1"/>
      <protection locked="0"/>
    </xf>
    <xf numFmtId="0" fontId="59" fillId="0" borderId="0" xfId="0" applyFont="1" applyAlignment="1">
      <alignment vertical="center"/>
    </xf>
    <xf numFmtId="0" fontId="60" fillId="0" borderId="0" xfId="0" applyFont="1" applyAlignment="1">
      <alignment vertical="center"/>
    </xf>
    <xf numFmtId="0" fontId="61" fillId="0" borderId="0" xfId="0" applyFont="1" applyAlignment="1">
      <alignment vertical="center"/>
    </xf>
    <xf numFmtId="49" fontId="50" fillId="0" borderId="8" xfId="0" applyNumberFormat="1" applyFont="1" applyBorder="1" applyAlignment="1" applyProtection="1">
      <alignment horizontal="left" vertical="center" wrapText="1"/>
      <protection locked="0"/>
    </xf>
    <xf numFmtId="0" fontId="50" fillId="2" borderId="8" xfId="0" applyFont="1" applyFill="1" applyBorder="1" applyAlignment="1">
      <alignment horizontal="left" vertical="center" indent="1"/>
    </xf>
    <xf numFmtId="49" fontId="50" fillId="0" borderId="7" xfId="0" applyNumberFormat="1" applyFont="1" applyBorder="1" applyAlignment="1" applyProtection="1">
      <alignment vertical="center" wrapText="1"/>
      <protection locked="0"/>
    </xf>
    <xf numFmtId="166" fontId="50" fillId="0" borderId="8" xfId="0" applyNumberFormat="1" applyFont="1" applyBorder="1" applyAlignment="1" applyProtection="1">
      <alignment horizontal="left" vertical="center" wrapText="1"/>
      <protection locked="0"/>
    </xf>
    <xf numFmtId="0" fontId="50" fillId="2" borderId="8" xfId="0" applyFont="1" applyFill="1" applyBorder="1" applyAlignment="1">
      <alignment horizontal="justify" vertical="center"/>
    </xf>
    <xf numFmtId="0" fontId="50" fillId="2" borderId="8" xfId="0" applyFont="1" applyFill="1" applyBorder="1" applyAlignment="1">
      <alignment horizontal="left" vertical="center"/>
    </xf>
    <xf numFmtId="0" fontId="62" fillId="0" borderId="0" xfId="0" applyFont="1" applyAlignment="1">
      <alignment vertical="center"/>
    </xf>
    <xf numFmtId="0" fontId="50" fillId="0" borderId="0" xfId="0" applyFont="1" applyFill="1" applyBorder="1" applyAlignment="1">
      <alignment horizontal="left" vertical="center" wrapText="1" indent="1"/>
    </xf>
    <xf numFmtId="49" fontId="50" fillId="0" borderId="0" xfId="0" applyNumberFormat="1" applyFont="1" applyBorder="1" applyAlignment="1">
      <alignment horizontal="left" vertical="center" wrapText="1"/>
    </xf>
    <xf numFmtId="165" fontId="50" fillId="0" borderId="0" xfId="0" applyNumberFormat="1" applyFont="1" applyBorder="1" applyAlignment="1">
      <alignment horizontal="left" vertical="center"/>
    </xf>
    <xf numFmtId="0" fontId="50" fillId="2" borderId="8" xfId="0" applyFont="1" applyFill="1" applyBorder="1" applyAlignment="1">
      <alignment horizontal="left" vertical="center" wrapText="1"/>
    </xf>
    <xf numFmtId="0" fontId="50" fillId="2" borderId="0" xfId="0" applyFont="1" applyFill="1" applyBorder="1" applyAlignment="1">
      <alignment horizontal="left" vertical="center" wrapText="1" indent="1"/>
    </xf>
    <xf numFmtId="0" fontId="50" fillId="2" borderId="27" xfId="0" applyFont="1" applyFill="1" applyBorder="1" applyAlignment="1">
      <alignment horizontal="left" vertical="center" wrapText="1" indent="1"/>
    </xf>
    <xf numFmtId="0" fontId="52" fillId="2" borderId="27" xfId="0" applyFont="1" applyFill="1" applyBorder="1" applyAlignment="1">
      <alignment horizontal="center" vertical="center" wrapText="1"/>
    </xf>
    <xf numFmtId="0" fontId="53" fillId="2" borderId="16" xfId="0" applyFont="1" applyFill="1" applyBorder="1" applyAlignment="1">
      <alignment horizontal="left" vertical="center" wrapText="1" indent="1"/>
    </xf>
    <xf numFmtId="0" fontId="53" fillId="4" borderId="14" xfId="0" applyFont="1" applyFill="1" applyBorder="1" applyAlignment="1">
      <alignment horizontal="center" vertical="center" wrapText="1"/>
    </xf>
    <xf numFmtId="0" fontId="52" fillId="2" borderId="12" xfId="0" applyFont="1" applyFill="1" applyBorder="1" applyAlignment="1">
      <alignment horizontal="left" vertical="center" wrapText="1" indent="1"/>
    </xf>
    <xf numFmtId="0" fontId="50" fillId="0" borderId="12" xfId="0" applyFont="1" applyBorder="1" applyAlignment="1" applyProtection="1">
      <alignment horizontal="left" vertical="center" wrapText="1"/>
      <protection locked="0"/>
    </xf>
    <xf numFmtId="0" fontId="52" fillId="2" borderId="8" xfId="0" applyFont="1" applyFill="1" applyBorder="1" applyAlignment="1">
      <alignment horizontal="left" vertical="center" wrapText="1" indent="1"/>
    </xf>
    <xf numFmtId="0" fontId="50" fillId="0" borderId="8" xfId="0" applyFont="1" applyBorder="1" applyAlignment="1" applyProtection="1">
      <alignment horizontal="left" vertical="center" wrapText="1"/>
      <protection locked="0"/>
    </xf>
    <xf numFmtId="0" fontId="50" fillId="2" borderId="22" xfId="0" applyFont="1" applyFill="1" applyBorder="1" applyAlignment="1">
      <alignment horizontal="left" vertical="center" wrapText="1"/>
    </xf>
    <xf numFmtId="0" fontId="50" fillId="2" borderId="0" xfId="0" applyFont="1" applyFill="1" applyBorder="1" applyAlignment="1">
      <alignment horizontal="left" vertical="center" wrapText="1"/>
    </xf>
    <xf numFmtId="0" fontId="53" fillId="0" borderId="0" xfId="0" applyFont="1" applyAlignment="1">
      <alignment vertical="center"/>
    </xf>
    <xf numFmtId="0" fontId="52" fillId="2" borderId="27" xfId="0" applyFont="1" applyFill="1" applyBorder="1" applyAlignment="1">
      <alignment horizontal="left" vertical="center" wrapText="1" indent="1"/>
    </xf>
    <xf numFmtId="0" fontId="50" fillId="0" borderId="27" xfId="0" applyFont="1" applyBorder="1" applyAlignment="1" applyProtection="1">
      <alignment horizontal="left" vertical="center" wrapText="1"/>
      <protection locked="0"/>
    </xf>
    <xf numFmtId="0" fontId="50" fillId="2" borderId="16" xfId="0" applyFont="1" applyFill="1" applyBorder="1" applyAlignment="1">
      <alignment horizontal="left" vertical="center" wrapText="1" indent="1"/>
    </xf>
    <xf numFmtId="0" fontId="52" fillId="0" borderId="14" xfId="0" applyFont="1" applyBorder="1" applyAlignment="1" applyProtection="1">
      <alignment horizontal="left" vertical="center" wrapText="1"/>
      <protection locked="0"/>
    </xf>
    <xf numFmtId="0" fontId="57" fillId="2" borderId="0" xfId="0" applyFont="1" applyFill="1" applyBorder="1" applyAlignment="1">
      <alignment horizontal="left" vertical="center" wrapText="1"/>
    </xf>
    <xf numFmtId="0" fontId="50" fillId="0" borderId="14" xfId="0" applyFont="1" applyBorder="1" applyAlignment="1" applyProtection="1">
      <alignment horizontal="left" vertical="center" wrapText="1"/>
      <protection locked="0"/>
    </xf>
    <xf numFmtId="0" fontId="54" fillId="3" borderId="0" xfId="0" applyFont="1" applyFill="1" applyBorder="1" applyAlignment="1">
      <alignment vertical="center"/>
    </xf>
    <xf numFmtId="0" fontId="50" fillId="2" borderId="11" xfId="0" applyFont="1" applyFill="1" applyBorder="1" applyAlignment="1">
      <alignment horizontal="left" vertical="center" wrapText="1" indent="1"/>
    </xf>
    <xf numFmtId="0" fontId="50" fillId="0" borderId="29" xfId="0" applyFont="1" applyBorder="1" applyAlignment="1" applyProtection="1">
      <alignment horizontal="left" vertical="center" wrapText="1"/>
      <protection locked="0"/>
    </xf>
    <xf numFmtId="0" fontId="50" fillId="2" borderId="11" xfId="0" applyFont="1" applyFill="1" applyBorder="1" applyAlignment="1">
      <alignment horizontal="left" vertical="center" wrapText="1"/>
    </xf>
    <xf numFmtId="0" fontId="50" fillId="2" borderId="20" xfId="0" applyFont="1" applyFill="1" applyBorder="1" applyAlignment="1">
      <alignment horizontal="left" vertical="center" wrapText="1"/>
    </xf>
    <xf numFmtId="0" fontId="50" fillId="0" borderId="24" xfId="0" applyFont="1" applyBorder="1" applyAlignment="1">
      <alignment horizontal="left" vertical="center" wrapText="1"/>
    </xf>
    <xf numFmtId="14" fontId="52" fillId="0" borderId="8" xfId="0" applyNumberFormat="1" applyFont="1" applyBorder="1" applyAlignment="1" applyProtection="1">
      <alignment horizontal="left" vertical="center" indent="1"/>
      <protection locked="0"/>
    </xf>
    <xf numFmtId="0" fontId="52" fillId="0" borderId="8" xfId="0" applyFont="1" applyBorder="1" applyAlignment="1" applyProtection="1">
      <alignment horizontal="left" vertical="center" wrapText="1" indent="1"/>
      <protection locked="0"/>
    </xf>
    <xf numFmtId="1" fontId="52" fillId="0" borderId="8" xfId="0" applyNumberFormat="1" applyFont="1" applyBorder="1" applyAlignment="1" applyProtection="1">
      <alignment horizontal="right" vertical="center" wrapText="1" indent="2"/>
      <protection locked="0"/>
    </xf>
    <xf numFmtId="0" fontId="50" fillId="0" borderId="0" xfId="0" applyFont="1" applyAlignment="1">
      <alignment horizontal="left" vertical="center"/>
    </xf>
    <xf numFmtId="0" fontId="52" fillId="2" borderId="8" xfId="0" applyFont="1" applyFill="1" applyBorder="1" applyAlignment="1">
      <alignment horizontal="center" vertical="center"/>
    </xf>
    <xf numFmtId="0" fontId="55" fillId="4" borderId="8" xfId="0" applyFont="1" applyFill="1" applyBorder="1" applyAlignment="1">
      <alignment horizontal="center" vertical="center"/>
    </xf>
    <xf numFmtId="164" fontId="50" fillId="0" borderId="8" xfId="0" applyNumberFormat="1" applyFont="1" applyFill="1" applyBorder="1" applyAlignment="1" applyProtection="1">
      <alignment horizontal="right" vertical="center" wrapText="1"/>
      <protection locked="0"/>
    </xf>
    <xf numFmtId="10" fontId="50" fillId="2" borderId="8" xfId="1" applyNumberFormat="1" applyFont="1" applyFill="1" applyBorder="1" applyAlignment="1">
      <alignment vertical="center" wrapText="1"/>
    </xf>
    <xf numFmtId="0" fontId="53" fillId="4" borderId="8" xfId="0" applyFont="1" applyFill="1" applyBorder="1" applyAlignment="1">
      <alignment horizontal="center" vertical="center"/>
    </xf>
    <xf numFmtId="164" fontId="50" fillId="4" borderId="8" xfId="0" applyNumberFormat="1" applyFont="1" applyFill="1" applyBorder="1" applyAlignment="1">
      <alignment vertical="center" wrapText="1"/>
    </xf>
    <xf numFmtId="0" fontId="50" fillId="0" borderId="8" xfId="0" applyFont="1" applyBorder="1" applyAlignment="1">
      <alignment horizontal="center" vertical="center"/>
    </xf>
    <xf numFmtId="164" fontId="50" fillId="0" borderId="8" xfId="0" applyNumberFormat="1" applyFont="1" applyFill="1" applyBorder="1" applyAlignment="1" applyProtection="1">
      <alignment vertical="center" wrapText="1"/>
      <protection locked="0"/>
    </xf>
    <xf numFmtId="0" fontId="50" fillId="0" borderId="12" xfId="0" applyFont="1" applyFill="1" applyBorder="1" applyAlignment="1">
      <alignment horizontal="center" vertical="center" wrapText="1"/>
    </xf>
    <xf numFmtId="164" fontId="50" fillId="0" borderId="12" xfId="0" applyNumberFormat="1" applyFont="1" applyFill="1" applyBorder="1" applyAlignment="1" applyProtection="1">
      <alignment vertical="center" wrapText="1"/>
      <protection locked="0"/>
    </xf>
    <xf numFmtId="10" fontId="53" fillId="0" borderId="0" xfId="0" applyNumberFormat="1" applyFont="1" applyAlignment="1">
      <alignment vertical="center"/>
    </xf>
    <xf numFmtId="164" fontId="55" fillId="2" borderId="8" xfId="0" applyNumberFormat="1" applyFont="1" applyFill="1" applyBorder="1" applyAlignment="1">
      <alignment horizontal="right" vertical="center"/>
    </xf>
    <xf numFmtId="0" fontId="50" fillId="3" borderId="0" xfId="0" applyFont="1" applyFill="1" applyBorder="1" applyAlignment="1">
      <alignment horizontal="center" vertical="center"/>
    </xf>
    <xf numFmtId="164" fontId="50" fillId="3" borderId="0" xfId="0" applyNumberFormat="1" applyFont="1" applyFill="1" applyBorder="1" applyAlignment="1">
      <alignment horizontal="center" vertical="center" wrapText="1"/>
    </xf>
    <xf numFmtId="0" fontId="50" fillId="2" borderId="0" xfId="0" applyFont="1" applyFill="1" applyBorder="1" applyAlignment="1">
      <alignment horizontal="center" vertical="center"/>
    </xf>
    <xf numFmtId="164" fontId="50" fillId="2" borderId="0" xfId="0" applyNumberFormat="1" applyFont="1" applyFill="1" applyBorder="1" applyAlignment="1">
      <alignment horizontal="center" vertical="center" wrapText="1"/>
    </xf>
    <xf numFmtId="0" fontId="50" fillId="2" borderId="26" xfId="0" applyFont="1" applyFill="1" applyBorder="1" applyAlignment="1">
      <alignment horizontal="center" vertical="center"/>
    </xf>
    <xf numFmtId="164" fontId="50" fillId="2" borderId="26" xfId="0" applyNumberFormat="1" applyFont="1" applyFill="1" applyBorder="1" applyAlignment="1">
      <alignment horizontal="center" vertical="center" wrapText="1"/>
    </xf>
    <xf numFmtId="0" fontId="50" fillId="2" borderId="16" xfId="0" applyFont="1" applyFill="1" applyBorder="1" applyAlignment="1">
      <alignment horizontal="center" vertical="center" wrapText="1"/>
    </xf>
    <xf numFmtId="0" fontId="50" fillId="2" borderId="15" xfId="0" applyFont="1" applyFill="1" applyBorder="1" applyAlignment="1">
      <alignment horizontal="center" vertical="center" wrapText="1"/>
    </xf>
    <xf numFmtId="49" fontId="50" fillId="0" borderId="13" xfId="0" applyNumberFormat="1" applyFont="1" applyBorder="1" applyAlignment="1" applyProtection="1">
      <alignment vertical="center" wrapText="1"/>
      <protection locked="0"/>
    </xf>
    <xf numFmtId="49" fontId="50" fillId="0" borderId="12" xfId="0" applyNumberFormat="1" applyFont="1" applyBorder="1" applyAlignment="1" applyProtection="1">
      <alignment vertical="center" wrapText="1"/>
      <protection locked="0"/>
    </xf>
    <xf numFmtId="49" fontId="50" fillId="0" borderId="9" xfId="0" applyNumberFormat="1" applyFont="1" applyBorder="1" applyAlignment="1" applyProtection="1">
      <alignment vertical="center" wrapText="1"/>
      <protection locked="0"/>
    </xf>
    <xf numFmtId="49" fontId="50" fillId="0" borderId="8" xfId="0" applyNumberFormat="1" applyFont="1" applyBorder="1" applyAlignment="1" applyProtection="1">
      <alignment vertical="center" wrapText="1"/>
      <protection locked="0"/>
    </xf>
    <xf numFmtId="49" fontId="50" fillId="0" borderId="5" xfId="0" applyNumberFormat="1" applyFont="1" applyBorder="1" applyAlignment="1" applyProtection="1">
      <alignment vertical="center" wrapText="1"/>
      <protection locked="0"/>
    </xf>
    <xf numFmtId="49" fontId="50" fillId="0" borderId="4" xfId="0" applyNumberFormat="1" applyFont="1" applyBorder="1" applyAlignment="1" applyProtection="1">
      <alignment vertical="center" wrapText="1"/>
      <protection locked="0"/>
    </xf>
    <xf numFmtId="0" fontId="53" fillId="0" borderId="0" xfId="0" applyFont="1" applyFill="1" applyBorder="1" applyAlignment="1">
      <alignment horizontal="left" vertical="center" wrapText="1" indent="1"/>
    </xf>
    <xf numFmtId="0" fontId="51" fillId="0" borderId="0" xfId="0" applyFont="1" applyAlignment="1">
      <alignment horizontal="center" vertical="center" wrapText="1"/>
    </xf>
    <xf numFmtId="0" fontId="58" fillId="0" borderId="0" xfId="0" applyFont="1" applyAlignment="1">
      <alignment vertical="center"/>
    </xf>
    <xf numFmtId="0" fontId="54" fillId="0" borderId="0" xfId="0" applyFont="1" applyAlignment="1">
      <alignment horizontal="justify"/>
    </xf>
    <xf numFmtId="0" fontId="3" fillId="0" borderId="25" xfId="3" applyFont="1" applyFill="1" applyBorder="1" applyAlignment="1">
      <alignment horizontal="center" vertical="center" wrapText="1"/>
    </xf>
    <xf numFmtId="0" fontId="3" fillId="0" borderId="24" xfId="3" applyFont="1" applyFill="1" applyBorder="1" applyAlignment="1">
      <alignment horizontal="center" vertical="center" wrapText="1"/>
    </xf>
    <xf numFmtId="0" fontId="3" fillId="0" borderId="23" xfId="3" applyFont="1" applyFill="1" applyBorder="1" applyAlignment="1">
      <alignment horizontal="center" vertical="center" wrapText="1"/>
    </xf>
    <xf numFmtId="0" fontId="3" fillId="0" borderId="11" xfId="3" applyFont="1" applyFill="1" applyBorder="1" applyAlignment="1">
      <alignment horizontal="center" vertical="center" wrapText="1"/>
    </xf>
    <xf numFmtId="0" fontId="3" fillId="0" borderId="20" xfId="3" applyFont="1" applyFill="1" applyBorder="1" applyAlignment="1">
      <alignment horizontal="center" vertical="center" wrapText="1"/>
    </xf>
    <xf numFmtId="0" fontId="3" fillId="0" borderId="19" xfId="3" applyFont="1" applyFill="1" applyBorder="1" applyAlignment="1">
      <alignment horizontal="center" vertical="center" wrapText="1"/>
    </xf>
    <xf numFmtId="0" fontId="3" fillId="0" borderId="22" xfId="3" applyFont="1" applyFill="1" applyBorder="1" applyAlignment="1">
      <alignment horizontal="center" vertical="center" wrapText="1"/>
    </xf>
    <xf numFmtId="0" fontId="3" fillId="0" borderId="0" xfId="3" applyFont="1" applyFill="1" applyBorder="1" applyAlignment="1">
      <alignment horizontal="center" vertical="center" wrapText="1"/>
    </xf>
    <xf numFmtId="0" fontId="3" fillId="0" borderId="21" xfId="3" applyFont="1" applyFill="1" applyBorder="1" applyAlignment="1">
      <alignment horizontal="center" vertical="center" wrapText="1"/>
    </xf>
    <xf numFmtId="1" fontId="52" fillId="2" borderId="7" xfId="0" applyNumberFormat="1" applyFont="1" applyFill="1" applyBorder="1" applyAlignment="1">
      <alignment horizontal="right" vertical="center" wrapText="1" indent="1"/>
    </xf>
    <xf numFmtId="1" fontId="52" fillId="2" borderId="28" xfId="0" applyNumberFormat="1" applyFont="1" applyFill="1" applyBorder="1" applyAlignment="1">
      <alignment horizontal="right" vertical="center" wrapText="1" indent="1"/>
    </xf>
    <xf numFmtId="0" fontId="50" fillId="2" borderId="20" xfId="0" applyFont="1" applyFill="1" applyBorder="1" applyAlignment="1">
      <alignment horizontal="left" vertical="center" wrapText="1" indent="1"/>
    </xf>
    <xf numFmtId="49" fontId="50" fillId="0" borderId="8" xfId="0" applyNumberFormat="1" applyFont="1" applyBorder="1" applyAlignment="1" applyProtection="1">
      <alignment horizontal="left" vertical="center"/>
      <protection locked="0"/>
    </xf>
    <xf numFmtId="0" fontId="50" fillId="0" borderId="8" xfId="0" applyFont="1" applyBorder="1" applyAlignment="1" applyProtection="1">
      <alignment horizontal="center" vertical="center" wrapText="1"/>
      <protection locked="0"/>
    </xf>
    <xf numFmtId="0" fontId="57" fillId="0" borderId="25" xfId="0" applyFont="1" applyBorder="1" applyAlignment="1" applyProtection="1">
      <alignment horizontal="center" vertical="center" wrapText="1"/>
      <protection locked="0"/>
    </xf>
    <xf numFmtId="0" fontId="57" fillId="0" borderId="24" xfId="0" applyFont="1" applyBorder="1" applyAlignment="1" applyProtection="1">
      <alignment horizontal="center" vertical="center" wrapText="1"/>
      <protection locked="0"/>
    </xf>
    <xf numFmtId="0" fontId="57" fillId="0" borderId="23" xfId="0" applyFont="1" applyBorder="1" applyAlignment="1" applyProtection="1">
      <alignment horizontal="center" vertical="center" wrapText="1"/>
      <protection locked="0"/>
    </xf>
    <xf numFmtId="0" fontId="57" fillId="0" borderId="22" xfId="0" applyFont="1" applyBorder="1" applyAlignment="1" applyProtection="1">
      <alignment horizontal="center" vertical="center" wrapText="1"/>
      <protection locked="0"/>
    </xf>
    <xf numFmtId="0" fontId="57" fillId="0" borderId="0" xfId="0" applyFont="1" applyBorder="1" applyAlignment="1" applyProtection="1">
      <alignment horizontal="center" vertical="center" wrapText="1"/>
      <protection locked="0"/>
    </xf>
    <xf numFmtId="0" fontId="57" fillId="0" borderId="21" xfId="0" applyFont="1" applyBorder="1" applyAlignment="1" applyProtection="1">
      <alignment horizontal="center" vertical="center" wrapText="1"/>
      <protection locked="0"/>
    </xf>
    <xf numFmtId="0" fontId="57" fillId="0" borderId="11" xfId="0" applyFont="1" applyBorder="1" applyAlignment="1" applyProtection="1">
      <alignment horizontal="center" vertical="center" wrapText="1"/>
      <protection locked="0"/>
    </xf>
    <xf numFmtId="0" fontId="57" fillId="0" borderId="20" xfId="0" applyFont="1" applyBorder="1" applyAlignment="1" applyProtection="1">
      <alignment horizontal="center" vertical="center" wrapText="1"/>
      <protection locked="0"/>
    </xf>
    <xf numFmtId="0" fontId="57" fillId="0" borderId="19" xfId="0" applyFont="1" applyBorder="1" applyAlignment="1" applyProtection="1">
      <alignment horizontal="center" vertical="center" wrapText="1"/>
      <protection locked="0"/>
    </xf>
    <xf numFmtId="0" fontId="53" fillId="2" borderId="8" xfId="0" applyFont="1" applyFill="1" applyBorder="1" applyAlignment="1">
      <alignment horizontal="left" vertical="center" wrapText="1" indent="1"/>
    </xf>
    <xf numFmtId="0" fontId="50" fillId="2" borderId="24" xfId="0" applyFont="1" applyFill="1" applyBorder="1" applyAlignment="1">
      <alignment horizontal="left" vertical="center" wrapText="1" indent="1"/>
    </xf>
    <xf numFmtId="0" fontId="57" fillId="2" borderId="0" xfId="0" applyFont="1" applyFill="1" applyBorder="1" applyAlignment="1">
      <alignment horizontal="left" vertical="top" wrapText="1" indent="1"/>
    </xf>
    <xf numFmtId="0" fontId="50" fillId="0" borderId="25" xfId="0" applyFont="1" applyBorder="1" applyAlignment="1" applyProtection="1">
      <alignment horizontal="center" vertical="top" wrapText="1"/>
      <protection locked="0"/>
    </xf>
    <xf numFmtId="0" fontId="50" fillId="0" borderId="24" xfId="0" applyFont="1" applyBorder="1" applyAlignment="1" applyProtection="1">
      <alignment horizontal="center" vertical="top" wrapText="1"/>
      <protection locked="0"/>
    </xf>
    <xf numFmtId="0" fontId="50" fillId="0" borderId="23" xfId="0" applyFont="1" applyBorder="1" applyAlignment="1" applyProtection="1">
      <alignment horizontal="center" vertical="top" wrapText="1"/>
      <protection locked="0"/>
    </xf>
    <xf numFmtId="0" fontId="50" fillId="0" borderId="22" xfId="0" applyFont="1" applyBorder="1" applyAlignment="1" applyProtection="1">
      <alignment horizontal="center" vertical="top" wrapText="1"/>
      <protection locked="0"/>
    </xf>
    <xf numFmtId="0" fontId="50" fillId="0" borderId="0" xfId="0" applyFont="1" applyBorder="1" applyAlignment="1" applyProtection="1">
      <alignment horizontal="center" vertical="top" wrapText="1"/>
      <protection locked="0"/>
    </xf>
    <xf numFmtId="0" fontId="50" fillId="0" borderId="21" xfId="0" applyFont="1" applyBorder="1" applyAlignment="1" applyProtection="1">
      <alignment horizontal="center" vertical="top" wrapText="1"/>
      <protection locked="0"/>
    </xf>
    <xf numFmtId="0" fontId="50" fillId="0" borderId="11" xfId="0" applyFont="1" applyBorder="1" applyAlignment="1" applyProtection="1">
      <alignment horizontal="center" vertical="top" wrapText="1"/>
      <protection locked="0"/>
    </xf>
    <xf numFmtId="0" fontId="50" fillId="0" borderId="20" xfId="0" applyFont="1" applyBorder="1" applyAlignment="1" applyProtection="1">
      <alignment horizontal="center" vertical="top" wrapText="1"/>
      <protection locked="0"/>
    </xf>
    <xf numFmtId="0" fontId="50" fillId="0" borderId="19" xfId="0" applyFont="1" applyBorder="1" applyAlignment="1" applyProtection="1">
      <alignment horizontal="center" vertical="top" wrapText="1"/>
      <protection locked="0"/>
    </xf>
    <xf numFmtId="10" fontId="50" fillId="2" borderId="8" xfId="1" applyNumberFormat="1" applyFont="1" applyFill="1" applyBorder="1" applyAlignment="1">
      <alignment horizontal="center" vertical="center" wrapText="1"/>
    </xf>
    <xf numFmtId="164" fontId="50" fillId="0" borderId="27" xfId="0" applyNumberFormat="1" applyFont="1" applyFill="1" applyBorder="1" applyAlignment="1" applyProtection="1">
      <alignment horizontal="right" vertical="center"/>
      <protection locked="0"/>
    </xf>
    <xf numFmtId="164" fontId="50" fillId="0" borderId="12" xfId="0" applyNumberFormat="1" applyFont="1" applyFill="1" applyBorder="1" applyAlignment="1" applyProtection="1">
      <alignment horizontal="right" vertical="center"/>
      <protection locked="0"/>
    </xf>
    <xf numFmtId="0" fontId="55" fillId="4" borderId="8" xfId="0" applyFont="1" applyFill="1" applyBorder="1" applyAlignment="1">
      <alignment horizontal="center" vertical="center"/>
    </xf>
    <xf numFmtId="0" fontId="50" fillId="0" borderId="25" xfId="0" applyFont="1" applyBorder="1" applyAlignment="1" applyProtection="1">
      <alignment horizontal="center" vertical="center" wrapText="1"/>
      <protection locked="0"/>
    </xf>
    <xf numFmtId="0" fontId="50" fillId="0" borderId="24" xfId="0" applyFont="1" applyBorder="1" applyAlignment="1" applyProtection="1">
      <alignment horizontal="center" vertical="center" wrapText="1"/>
      <protection locked="0"/>
    </xf>
    <xf numFmtId="0" fontId="50" fillId="0" borderId="23" xfId="0" applyFont="1" applyBorder="1" applyAlignment="1" applyProtection="1">
      <alignment horizontal="center" vertical="center" wrapText="1"/>
      <protection locked="0"/>
    </xf>
    <xf numFmtId="0" fontId="50" fillId="0" borderId="22" xfId="0" applyFont="1" applyBorder="1" applyAlignment="1" applyProtection="1">
      <alignment horizontal="center" vertical="center" wrapText="1"/>
      <protection locked="0"/>
    </xf>
    <xf numFmtId="0" fontId="50" fillId="0" borderId="0" xfId="0" applyFont="1" applyBorder="1" applyAlignment="1" applyProtection="1">
      <alignment horizontal="center" vertical="center" wrapText="1"/>
      <protection locked="0"/>
    </xf>
    <xf numFmtId="0" fontId="50" fillId="0" borderId="21" xfId="0" applyFont="1" applyBorder="1" applyAlignment="1" applyProtection="1">
      <alignment horizontal="center" vertical="center" wrapText="1"/>
      <protection locked="0"/>
    </xf>
    <xf numFmtId="0" fontId="50" fillId="0" borderId="11" xfId="0" applyFont="1" applyBorder="1" applyAlignment="1" applyProtection="1">
      <alignment horizontal="center" vertical="center" wrapText="1"/>
      <protection locked="0"/>
    </xf>
    <xf numFmtId="0" fontId="50" fillId="0" borderId="20" xfId="0" applyFont="1" applyBorder="1" applyAlignment="1" applyProtection="1">
      <alignment horizontal="center" vertical="center" wrapText="1"/>
      <protection locked="0"/>
    </xf>
    <xf numFmtId="0" fontId="50" fillId="0" borderId="19" xfId="0" applyFont="1" applyBorder="1" applyAlignment="1" applyProtection="1">
      <alignment horizontal="center" vertical="center" wrapText="1"/>
      <protection locked="0"/>
    </xf>
    <xf numFmtId="9" fontId="55" fillId="2" borderId="8" xfId="0" applyNumberFormat="1" applyFont="1" applyFill="1" applyBorder="1" applyAlignment="1">
      <alignment horizontal="center" vertical="center"/>
    </xf>
    <xf numFmtId="0" fontId="52" fillId="2" borderId="20" xfId="0" applyFont="1" applyFill="1" applyBorder="1" applyAlignment="1">
      <alignment horizontal="left" vertical="center" wrapText="1" indent="1"/>
    </xf>
    <xf numFmtId="0" fontId="52" fillId="2" borderId="7" xfId="0" applyFont="1" applyFill="1" applyBorder="1" applyAlignment="1">
      <alignment horizontal="center" vertical="center" wrapText="1"/>
    </xf>
    <xf numFmtId="0" fontId="52" fillId="2" borderId="26" xfId="0" applyFont="1" applyFill="1" applyBorder="1" applyAlignment="1">
      <alignment horizontal="center" vertical="center" wrapText="1"/>
    </xf>
    <xf numFmtId="0" fontId="52" fillId="2" borderId="28" xfId="0" applyFont="1" applyFill="1" applyBorder="1" applyAlignment="1">
      <alignment horizontal="center" vertical="center" wrapText="1"/>
    </xf>
    <xf numFmtId="1" fontId="52" fillId="0" borderId="7" xfId="0" applyNumberFormat="1" applyFont="1" applyBorder="1" applyAlignment="1" applyProtection="1">
      <alignment horizontal="right" vertical="center" wrapText="1" indent="1"/>
      <protection locked="0"/>
    </xf>
    <xf numFmtId="1" fontId="52" fillId="0" borderId="28" xfId="0" applyNumberFormat="1" applyFont="1" applyBorder="1" applyAlignment="1" applyProtection="1">
      <alignment horizontal="right" vertical="center" wrapText="1" indent="1"/>
      <protection locked="0"/>
    </xf>
    <xf numFmtId="10" fontId="50" fillId="2" borderId="25" xfId="1" applyNumberFormat="1" applyFont="1" applyFill="1" applyBorder="1" applyAlignment="1">
      <alignment horizontal="center" vertical="center" wrapText="1"/>
    </xf>
    <xf numFmtId="10" fontId="50" fillId="2" borderId="23" xfId="1" applyNumberFormat="1" applyFont="1" applyFill="1" applyBorder="1" applyAlignment="1">
      <alignment horizontal="center" vertical="center" wrapText="1"/>
    </xf>
    <xf numFmtId="10" fontId="50" fillId="2" borderId="11" xfId="1" applyNumberFormat="1" applyFont="1" applyFill="1" applyBorder="1" applyAlignment="1">
      <alignment horizontal="center" vertical="center" wrapText="1"/>
    </xf>
    <xf numFmtId="10" fontId="50" fillId="2" borderId="19" xfId="1" applyNumberFormat="1" applyFont="1" applyFill="1" applyBorder="1" applyAlignment="1">
      <alignment horizontal="center" vertical="center" wrapText="1"/>
    </xf>
    <xf numFmtId="10" fontId="50" fillId="2" borderId="27" xfId="1" applyNumberFormat="1" applyFont="1" applyFill="1" applyBorder="1" applyAlignment="1">
      <alignment horizontal="center" vertical="center" wrapText="1"/>
    </xf>
    <xf numFmtId="10" fontId="50" fillId="2" borderId="12" xfId="1" applyNumberFormat="1" applyFont="1" applyFill="1" applyBorder="1" applyAlignment="1">
      <alignment horizontal="center" vertical="center" wrapText="1"/>
    </xf>
    <xf numFmtId="0" fontId="50" fillId="2" borderId="8" xfId="0" applyFont="1" applyFill="1" applyBorder="1" applyAlignment="1">
      <alignment horizontal="center" vertical="center" wrapText="1"/>
    </xf>
    <xf numFmtId="14" fontId="52" fillId="0" borderId="7" xfId="0" applyNumberFormat="1" applyFont="1" applyBorder="1" applyAlignment="1" applyProtection="1">
      <alignment horizontal="left" vertical="center" indent="1"/>
      <protection locked="0"/>
    </xf>
    <xf numFmtId="14" fontId="52" fillId="0" borderId="28" xfId="0" applyNumberFormat="1" applyFont="1" applyBorder="1" applyAlignment="1" applyProtection="1">
      <alignment horizontal="left" vertical="center" indent="1"/>
      <protection locked="0"/>
    </xf>
    <xf numFmtId="0" fontId="50" fillId="2" borderId="27" xfId="0" applyFont="1" applyFill="1" applyBorder="1" applyAlignment="1">
      <alignment horizontal="left" vertical="center" wrapText="1"/>
    </xf>
    <xf numFmtId="0" fontId="50" fillId="2" borderId="34" xfId="0" applyFont="1" applyFill="1" applyBorder="1" applyAlignment="1">
      <alignment horizontal="left" vertical="center" wrapText="1"/>
    </xf>
    <xf numFmtId="0" fontId="50" fillId="2" borderId="12" xfId="0" applyFont="1" applyFill="1" applyBorder="1" applyAlignment="1">
      <alignment horizontal="left" vertical="center" wrapText="1"/>
    </xf>
    <xf numFmtId="0" fontId="53" fillId="2" borderId="26" xfId="0" applyFont="1" applyFill="1" applyBorder="1" applyAlignment="1">
      <alignment horizontal="left" vertical="center" wrapText="1" indent="1"/>
    </xf>
    <xf numFmtId="0" fontId="52" fillId="0" borderId="7" xfId="0" applyFont="1" applyBorder="1" applyAlignment="1" applyProtection="1">
      <alignment horizontal="left" vertical="center" wrapText="1" indent="1"/>
      <protection locked="0"/>
    </xf>
    <xf numFmtId="0" fontId="52" fillId="0" borderId="28" xfId="0" applyFont="1" applyBorder="1" applyAlignment="1" applyProtection="1">
      <alignment horizontal="left" vertical="center" wrapText="1" indent="1"/>
      <protection locked="0"/>
    </xf>
    <xf numFmtId="0" fontId="53" fillId="2" borderId="0" xfId="0" applyFont="1" applyFill="1" applyAlignment="1">
      <alignment horizontal="left" vertical="center" wrapText="1" indent="1"/>
    </xf>
    <xf numFmtId="0" fontId="53" fillId="2" borderId="0" xfId="0" applyFont="1" applyFill="1" applyAlignment="1">
      <alignment horizontal="left" vertical="center" indent="1"/>
    </xf>
    <xf numFmtId="0" fontId="55" fillId="2" borderId="8" xfId="3" applyFont="1" applyFill="1" applyBorder="1" applyAlignment="1">
      <alignment horizontal="center" vertical="center" wrapText="1"/>
    </xf>
    <xf numFmtId="0" fontId="50" fillId="2" borderId="0" xfId="0" applyFont="1" applyFill="1" applyAlignment="1">
      <alignment horizontal="left" vertical="center" wrapText="1" indent="1"/>
    </xf>
    <xf numFmtId="0" fontId="50" fillId="2" borderId="0" xfId="0" applyFont="1" applyFill="1" applyAlignment="1">
      <alignment horizontal="left" vertical="center" indent="1"/>
    </xf>
    <xf numFmtId="0" fontId="50" fillId="2" borderId="8" xfId="0" applyFont="1" applyFill="1" applyBorder="1" applyAlignment="1">
      <alignment horizontal="left" vertical="center" wrapText="1"/>
    </xf>
    <xf numFmtId="164" fontId="50" fillId="0" borderId="7" xfId="2" applyNumberFormat="1" applyFont="1" applyBorder="1" applyAlignment="1">
      <alignment horizontal="right" vertical="center" wrapText="1"/>
    </xf>
    <xf numFmtId="164" fontId="50" fillId="0" borderId="28" xfId="2" applyNumberFormat="1" applyFont="1" applyBorder="1" applyAlignment="1">
      <alignment horizontal="right" vertical="center" wrapText="1"/>
    </xf>
    <xf numFmtId="0" fontId="50" fillId="2" borderId="0" xfId="0" applyFont="1" applyFill="1" applyAlignment="1">
      <alignment horizontal="left" vertical="center" wrapText="1"/>
    </xf>
    <xf numFmtId="0" fontId="50" fillId="2" borderId="0" xfId="0" applyFont="1" applyFill="1" applyAlignment="1">
      <alignment horizontal="left" vertical="center"/>
    </xf>
    <xf numFmtId="0" fontId="50" fillId="2" borderId="8" xfId="0" applyFont="1" applyFill="1" applyBorder="1" applyAlignment="1">
      <alignment horizontal="left" vertical="center"/>
    </xf>
    <xf numFmtId="49" fontId="50" fillId="0" borderId="8" xfId="0" applyNumberFormat="1" applyFont="1" applyBorder="1" applyAlignment="1" applyProtection="1">
      <alignment horizontal="left" vertical="center" wrapText="1"/>
      <protection locked="0"/>
    </xf>
    <xf numFmtId="0" fontId="50" fillId="2" borderId="25" xfId="0" applyFont="1" applyFill="1" applyBorder="1" applyAlignment="1" applyProtection="1">
      <alignment horizontal="center" vertical="center" wrapText="1"/>
      <protection locked="0"/>
    </xf>
    <xf numFmtId="0" fontId="50" fillId="2" borderId="24" xfId="0" applyFont="1" applyFill="1" applyBorder="1" applyAlignment="1" applyProtection="1">
      <alignment horizontal="center" vertical="center" wrapText="1"/>
      <protection locked="0"/>
    </xf>
    <xf numFmtId="0" fontId="50" fillId="0" borderId="7" xfId="0" applyFont="1" applyFill="1" applyBorder="1" applyAlignment="1" applyProtection="1">
      <alignment horizontal="center" vertical="center" wrapText="1"/>
      <protection locked="0"/>
    </xf>
    <xf numFmtId="0" fontId="50" fillId="0" borderId="26" xfId="0" applyFont="1" applyFill="1" applyBorder="1" applyAlignment="1" applyProtection="1">
      <alignment horizontal="center" vertical="center" wrapText="1"/>
      <protection locked="0"/>
    </xf>
    <xf numFmtId="0" fontId="50" fillId="0" borderId="28" xfId="0" applyFont="1" applyFill="1" applyBorder="1" applyAlignment="1" applyProtection="1">
      <alignment horizontal="center" vertical="center" wrapText="1"/>
      <protection locked="0"/>
    </xf>
    <xf numFmtId="0" fontId="50" fillId="2" borderId="7" xfId="0" applyFont="1" applyFill="1" applyBorder="1" applyAlignment="1">
      <alignment horizontal="left" vertical="center" wrapText="1"/>
    </xf>
    <xf numFmtId="0" fontId="50" fillId="2" borderId="26" xfId="0" applyFont="1" applyFill="1" applyBorder="1" applyAlignment="1">
      <alignment horizontal="left" vertical="center" wrapText="1"/>
    </xf>
    <xf numFmtId="0" fontId="50" fillId="2" borderId="28" xfId="0" applyFont="1" applyFill="1" applyBorder="1" applyAlignment="1">
      <alignment horizontal="left" vertical="center" wrapText="1"/>
    </xf>
    <xf numFmtId="0" fontId="50" fillId="2" borderId="0" xfId="0" applyFont="1" applyFill="1" applyBorder="1" applyAlignment="1">
      <alignment horizontal="left" vertical="center" wrapText="1" indent="1"/>
    </xf>
    <xf numFmtId="166" fontId="50" fillId="0" borderId="7" xfId="0" applyNumberFormat="1" applyFont="1" applyBorder="1" applyAlignment="1" applyProtection="1">
      <alignment horizontal="center" vertical="center" wrapText="1"/>
      <protection locked="0"/>
    </xf>
    <xf numFmtId="166" fontId="50" fillId="0" borderId="28" xfId="0" applyNumberFormat="1" applyFont="1" applyBorder="1" applyAlignment="1" applyProtection="1">
      <alignment horizontal="center" vertical="center" wrapText="1"/>
      <protection locked="0"/>
    </xf>
    <xf numFmtId="0" fontId="55" fillId="0" borderId="0" xfId="0" applyFont="1" applyBorder="1" applyAlignment="1">
      <alignment horizontal="left" vertical="center" wrapText="1"/>
    </xf>
    <xf numFmtId="0" fontId="55" fillId="0" borderId="21" xfId="0" applyFont="1" applyBorder="1" applyAlignment="1">
      <alignment horizontal="left" vertical="center" wrapText="1"/>
    </xf>
    <xf numFmtId="0" fontId="50" fillId="0" borderId="0" xfId="0" applyFont="1" applyAlignment="1">
      <alignment horizontal="left" vertical="center" wrapText="1" indent="1"/>
    </xf>
    <xf numFmtId="0" fontId="50" fillId="0" borderId="7" xfId="0" applyFont="1" applyBorder="1" applyAlignment="1" applyProtection="1">
      <alignment horizontal="center" vertical="center" wrapText="1"/>
      <protection locked="0"/>
    </xf>
    <xf numFmtId="0" fontId="50" fillId="0" borderId="6" xfId="0" applyFont="1" applyBorder="1" applyAlignment="1" applyProtection="1">
      <alignment horizontal="center" vertical="center" wrapText="1"/>
      <protection locked="0"/>
    </xf>
    <xf numFmtId="0" fontId="64" fillId="2" borderId="1" xfId="0" applyFont="1" applyFill="1" applyBorder="1" applyAlignment="1">
      <alignment horizontal="left" vertical="center" wrapText="1" indent="1"/>
    </xf>
    <xf numFmtId="0" fontId="64" fillId="2" borderId="0" xfId="0" applyFont="1" applyFill="1" applyBorder="1" applyAlignment="1">
      <alignment horizontal="left" vertical="center" wrapText="1" indent="1"/>
    </xf>
    <xf numFmtId="0" fontId="55" fillId="0" borderId="22" xfId="0" applyFont="1" applyBorder="1" applyAlignment="1">
      <alignment horizontal="left" vertical="center" wrapText="1"/>
    </xf>
    <xf numFmtId="0" fontId="50" fillId="0" borderId="3" xfId="0" applyFont="1" applyBorder="1" applyAlignment="1" applyProtection="1">
      <alignment horizontal="center" vertical="center" wrapText="1"/>
      <protection locked="0"/>
    </xf>
    <xf numFmtId="0" fontId="50" fillId="0" borderId="2" xfId="0" applyFont="1" applyBorder="1" applyAlignment="1" applyProtection="1">
      <alignment horizontal="center" vertical="center" wrapText="1"/>
      <protection locked="0"/>
    </xf>
    <xf numFmtId="0" fontId="50" fillId="0" borderId="114" xfId="0" applyFont="1" applyBorder="1" applyAlignment="1">
      <alignment horizontal="left" vertical="center" wrapText="1"/>
    </xf>
    <xf numFmtId="0" fontId="50" fillId="0" borderId="50" xfId="0" applyFont="1" applyBorder="1" applyAlignment="1">
      <alignment horizontal="left" vertical="center" wrapText="1"/>
    </xf>
    <xf numFmtId="0" fontId="50" fillId="0" borderId="52" xfId="0" applyFont="1" applyBorder="1" applyAlignment="1">
      <alignment horizontal="left" vertical="center" wrapText="1"/>
    </xf>
    <xf numFmtId="0" fontId="53" fillId="0" borderId="25" xfId="0" applyFont="1" applyBorder="1" applyAlignment="1">
      <alignment horizontal="left" vertical="center" wrapText="1"/>
    </xf>
    <xf numFmtId="0" fontId="53" fillId="0" borderId="24" xfId="0" applyFont="1" applyBorder="1" applyAlignment="1">
      <alignment horizontal="left" vertical="center" wrapText="1"/>
    </xf>
    <xf numFmtId="0" fontId="53" fillId="0" borderId="23" xfId="0" applyFont="1" applyBorder="1" applyAlignment="1">
      <alignment horizontal="left" vertical="center" wrapText="1"/>
    </xf>
    <xf numFmtId="0" fontId="53" fillId="2" borderId="20" xfId="0" applyFont="1" applyFill="1" applyBorder="1" applyAlignment="1">
      <alignment horizontal="left" vertical="center" wrapText="1" indent="1"/>
    </xf>
    <xf numFmtId="0" fontId="50" fillId="0" borderId="10" xfId="0" applyFont="1" applyBorder="1" applyAlignment="1" applyProtection="1">
      <alignment horizontal="center" vertical="center" wrapText="1"/>
      <protection locked="0"/>
    </xf>
    <xf numFmtId="0" fontId="50" fillId="2" borderId="15" xfId="0" applyFont="1" applyFill="1" applyBorder="1" applyAlignment="1">
      <alignment horizontal="center" vertical="center" wrapText="1"/>
    </xf>
    <xf numFmtId="0" fontId="50" fillId="2" borderId="14" xfId="0" applyFont="1" applyFill="1" applyBorder="1" applyAlignment="1">
      <alignment horizontal="center" vertical="center" wrapText="1"/>
    </xf>
    <xf numFmtId="0" fontId="53" fillId="2" borderId="24" xfId="0" applyFont="1" applyFill="1" applyBorder="1" applyAlignment="1">
      <alignment horizontal="left" vertical="center" wrapText="1"/>
    </xf>
    <xf numFmtId="0" fontId="53" fillId="2" borderId="20" xfId="0" applyFont="1" applyFill="1" applyBorder="1" applyAlignment="1">
      <alignment horizontal="left" vertical="center" wrapText="1"/>
    </xf>
    <xf numFmtId="0" fontId="53" fillId="0" borderId="22" xfId="0" applyFont="1" applyBorder="1" applyAlignment="1">
      <alignment horizontal="left" vertical="center" wrapText="1"/>
    </xf>
    <xf numFmtId="0" fontId="53" fillId="0" borderId="0" xfId="0" applyFont="1" applyBorder="1" applyAlignment="1">
      <alignment horizontal="left" vertical="center" wrapText="1"/>
    </xf>
    <xf numFmtId="0" fontId="53" fillId="0" borderId="21" xfId="0" applyFont="1" applyBorder="1" applyAlignment="1">
      <alignment horizontal="left" vertical="center" wrapText="1"/>
    </xf>
    <xf numFmtId="0" fontId="53" fillId="2" borderId="0" xfId="0" applyFont="1" applyFill="1" applyAlignment="1">
      <alignment horizontal="left" vertical="center" wrapText="1"/>
    </xf>
    <xf numFmtId="0" fontId="53" fillId="2" borderId="0" xfId="0" applyFont="1" applyFill="1" applyAlignment="1">
      <alignment horizontal="left" vertical="center"/>
    </xf>
    <xf numFmtId="0" fontId="50" fillId="2" borderId="7" xfId="0" applyFont="1" applyFill="1" applyBorder="1" applyAlignment="1">
      <alignment horizontal="center" vertical="center"/>
    </xf>
    <xf numFmtId="0" fontId="50" fillId="2" borderId="28" xfId="0" applyFont="1" applyFill="1" applyBorder="1" applyAlignment="1">
      <alignment horizontal="center" vertical="center"/>
    </xf>
    <xf numFmtId="0" fontId="52" fillId="2" borderId="0" xfId="0" applyFont="1" applyFill="1" applyAlignment="1">
      <alignment horizontal="left" vertical="center" wrapText="1" indent="1"/>
    </xf>
    <xf numFmtId="49" fontId="50" fillId="0" borderId="8" xfId="0" applyNumberFormat="1" applyFont="1" applyBorder="1" applyAlignment="1" applyProtection="1">
      <alignment horizontal="center" vertical="center" wrapText="1"/>
      <protection locked="0"/>
    </xf>
    <xf numFmtId="0" fontId="50" fillId="0" borderId="25" xfId="0" applyFont="1" applyBorder="1" applyAlignment="1" applyProtection="1">
      <alignment horizontal="left" vertical="center" wrapText="1"/>
      <protection locked="0"/>
    </xf>
    <xf numFmtId="0" fontId="50" fillId="0" borderId="24" xfId="0" applyFont="1" applyBorder="1" applyAlignment="1" applyProtection="1">
      <alignment horizontal="left" vertical="center" wrapText="1"/>
      <protection locked="0"/>
    </xf>
    <xf numFmtId="0" fontId="50" fillId="0" borderId="23" xfId="0" applyFont="1" applyBorder="1" applyAlignment="1" applyProtection="1">
      <alignment horizontal="left" vertical="center" wrapText="1"/>
      <protection locked="0"/>
    </xf>
    <xf numFmtId="0" fontId="50" fillId="0" borderId="11" xfId="0" applyFont="1" applyBorder="1" applyAlignment="1" applyProtection="1">
      <alignment horizontal="left" vertical="center" wrapText="1"/>
      <protection locked="0"/>
    </xf>
    <xf numFmtId="0" fontId="50" fillId="0" borderId="20" xfId="0" applyFont="1" applyBorder="1" applyAlignment="1" applyProtection="1">
      <alignment horizontal="left" vertical="center" wrapText="1"/>
      <protection locked="0"/>
    </xf>
    <xf numFmtId="0" fontId="50" fillId="0" borderId="19" xfId="0" applyFont="1" applyBorder="1" applyAlignment="1" applyProtection="1">
      <alignment horizontal="left" vertical="center" wrapText="1"/>
      <protection locked="0"/>
    </xf>
    <xf numFmtId="0" fontId="57" fillId="2" borderId="0" xfId="0" applyFont="1" applyFill="1" applyAlignment="1">
      <alignment horizontal="center" vertical="center" wrapText="1"/>
    </xf>
    <xf numFmtId="0" fontId="57" fillId="0" borderId="0" xfId="0" applyFont="1" applyAlignment="1">
      <alignment horizontal="center" vertical="center" wrapText="1"/>
    </xf>
    <xf numFmtId="0" fontId="55" fillId="0" borderId="7" xfId="3" applyFont="1" applyFill="1" applyBorder="1" applyAlignment="1">
      <alignment horizontal="center" vertical="center" wrapText="1"/>
    </xf>
    <xf numFmtId="0" fontId="55" fillId="0" borderId="26" xfId="3" applyFont="1" applyFill="1" applyBorder="1" applyAlignment="1">
      <alignment horizontal="center" vertical="center" wrapText="1"/>
    </xf>
    <xf numFmtId="0" fontId="55" fillId="0" borderId="28" xfId="3" applyFont="1" applyFill="1" applyBorder="1" applyAlignment="1">
      <alignment horizontal="center" vertical="center" wrapText="1"/>
    </xf>
    <xf numFmtId="0" fontId="51" fillId="2" borderId="0" xfId="0" applyFont="1" applyFill="1" applyAlignment="1">
      <alignment horizontal="center" vertical="center" wrapText="1"/>
    </xf>
    <xf numFmtId="0" fontId="53" fillId="2" borderId="0" xfId="0" applyFont="1" applyFill="1" applyAlignment="1">
      <alignment horizontal="center" vertical="center" wrapText="1"/>
    </xf>
    <xf numFmtId="0" fontId="50" fillId="2" borderId="0" xfId="0" applyFont="1" applyFill="1" applyAlignment="1">
      <alignment vertical="center"/>
    </xf>
    <xf numFmtId="0" fontId="50" fillId="2" borderId="8" xfId="0" applyFont="1" applyFill="1" applyBorder="1" applyAlignment="1">
      <alignment horizontal="left" vertical="center" wrapText="1" indent="1"/>
    </xf>
    <xf numFmtId="167" fontId="50" fillId="0" borderId="8" xfId="0" applyNumberFormat="1" applyFont="1" applyBorder="1" applyAlignment="1" applyProtection="1">
      <alignment horizontal="center" vertical="center" wrapText="1"/>
      <protection locked="0"/>
    </xf>
    <xf numFmtId="166" fontId="50" fillId="0" borderId="8" xfId="0" applyNumberFormat="1" applyFont="1" applyBorder="1" applyAlignment="1" applyProtection="1">
      <alignment horizontal="center" vertical="center" wrapText="1"/>
      <protection locked="0"/>
    </xf>
    <xf numFmtId="0" fontId="55" fillId="2" borderId="0" xfId="0" applyFont="1" applyFill="1" applyAlignment="1">
      <alignment horizontal="left" vertical="center" wrapText="1" indent="1"/>
    </xf>
    <xf numFmtId="0" fontId="55" fillId="2" borderId="0" xfId="0" applyFont="1" applyFill="1" applyAlignment="1">
      <alignment horizontal="left" vertical="center" indent="1"/>
    </xf>
    <xf numFmtId="0" fontId="58" fillId="2" borderId="24" xfId="0" applyFont="1" applyFill="1" applyBorder="1" applyAlignment="1">
      <alignment horizontal="left" vertical="center" wrapText="1"/>
    </xf>
    <xf numFmtId="0" fontId="50" fillId="2" borderId="24" xfId="0" applyFont="1" applyFill="1" applyBorder="1" applyAlignment="1">
      <alignment horizontal="left" vertical="center" wrapText="1"/>
    </xf>
    <xf numFmtId="0" fontId="50" fillId="2" borderId="0" xfId="0" applyFont="1" applyFill="1" applyBorder="1" applyAlignment="1">
      <alignment horizontal="left" vertical="center" wrapText="1"/>
    </xf>
    <xf numFmtId="0" fontId="53" fillId="2" borderId="7" xfId="0" applyFont="1" applyFill="1" applyBorder="1" applyAlignment="1">
      <alignment horizontal="center" vertical="center" wrapText="1"/>
    </xf>
    <xf numFmtId="0" fontId="53" fillId="2" borderId="26" xfId="0" applyFont="1" applyFill="1" applyBorder="1" applyAlignment="1">
      <alignment horizontal="center" vertical="center" wrapText="1"/>
    </xf>
    <xf numFmtId="0" fontId="53" fillId="2" borderId="28" xfId="0" applyFont="1" applyFill="1" applyBorder="1" applyAlignment="1">
      <alignment horizontal="center" vertical="center" wrapText="1"/>
    </xf>
    <xf numFmtId="0" fontId="53" fillId="2" borderId="11" xfId="0" applyFont="1" applyFill="1" applyBorder="1" applyAlignment="1">
      <alignment horizontal="center" vertical="center" wrapText="1"/>
    </xf>
    <xf numFmtId="0" fontId="53" fillId="2" borderId="19" xfId="0" applyFont="1" applyFill="1" applyBorder="1" applyAlignment="1">
      <alignment horizontal="center" vertical="center" wrapText="1"/>
    </xf>
    <xf numFmtId="164" fontId="53" fillId="0" borderId="7" xfId="2" applyNumberFormat="1" applyFont="1" applyBorder="1" applyAlignment="1">
      <alignment horizontal="right" vertical="center" wrapText="1"/>
    </xf>
    <xf numFmtId="164" fontId="53" fillId="0" borderId="28" xfId="2" applyNumberFormat="1" applyFont="1" applyBorder="1" applyAlignment="1">
      <alignment horizontal="right" vertical="center" wrapText="1"/>
    </xf>
    <xf numFmtId="14" fontId="50" fillId="2" borderId="7" xfId="0" applyNumberFormat="1" applyFont="1" applyFill="1" applyBorder="1" applyAlignment="1">
      <alignment horizontal="center" vertical="center" wrapText="1"/>
    </xf>
    <xf numFmtId="14" fontId="50" fillId="2" borderId="28" xfId="0" applyNumberFormat="1" applyFont="1" applyFill="1" applyBorder="1" applyAlignment="1">
      <alignment horizontal="center" vertical="center" wrapText="1"/>
    </xf>
    <xf numFmtId="0" fontId="55" fillId="0" borderId="25" xfId="3" applyFont="1" applyFill="1" applyBorder="1" applyAlignment="1">
      <alignment horizontal="center" vertical="center" wrapText="1"/>
    </xf>
    <xf numFmtId="0" fontId="55" fillId="0" borderId="24" xfId="3" applyFont="1" applyFill="1" applyBorder="1" applyAlignment="1">
      <alignment horizontal="center" vertical="center" wrapText="1"/>
    </xf>
    <xf numFmtId="0" fontId="55" fillId="0" borderId="23" xfId="3" applyFont="1" applyFill="1" applyBorder="1" applyAlignment="1">
      <alignment horizontal="center" vertical="center" wrapText="1"/>
    </xf>
    <xf numFmtId="0" fontId="55" fillId="0" borderId="22" xfId="3" applyFont="1" applyFill="1" applyBorder="1" applyAlignment="1">
      <alignment horizontal="center" vertical="center" wrapText="1"/>
    </xf>
    <xf numFmtId="0" fontId="55" fillId="0" borderId="0" xfId="3" applyFont="1" applyFill="1" applyBorder="1" applyAlignment="1">
      <alignment horizontal="center" vertical="center" wrapText="1"/>
    </xf>
    <xf numFmtId="0" fontId="55" fillId="0" borderId="21" xfId="3" applyFont="1" applyFill="1" applyBorder="1" applyAlignment="1">
      <alignment horizontal="center" vertical="center" wrapText="1"/>
    </xf>
    <xf numFmtId="0" fontId="55" fillId="0" borderId="11" xfId="3" applyFont="1" applyFill="1" applyBorder="1" applyAlignment="1">
      <alignment horizontal="center" vertical="center" wrapText="1"/>
    </xf>
    <xf numFmtId="0" fontId="55" fillId="0" borderId="20" xfId="3" applyFont="1" applyFill="1" applyBorder="1" applyAlignment="1">
      <alignment horizontal="center" vertical="center" wrapText="1"/>
    </xf>
    <xf numFmtId="0" fontId="55" fillId="0" borderId="19" xfId="3" applyFont="1" applyFill="1" applyBorder="1" applyAlignment="1">
      <alignment horizontal="center" vertical="center" wrapText="1"/>
    </xf>
    <xf numFmtId="0" fontId="55" fillId="2" borderId="0" xfId="0" applyFont="1" applyFill="1" applyAlignment="1">
      <alignment horizontal="center" vertical="center" wrapText="1"/>
    </xf>
    <xf numFmtId="0" fontId="52" fillId="2" borderId="0" xfId="0" applyFont="1" applyFill="1" applyAlignment="1">
      <alignment vertical="center"/>
    </xf>
    <xf numFmtId="0" fontId="5" fillId="0" borderId="0" xfId="4" applyFont="1" applyAlignment="1">
      <alignment horizontal="right"/>
    </xf>
    <xf numFmtId="0" fontId="6" fillId="0" borderId="0" xfId="4" applyFont="1" applyAlignment="1">
      <alignment horizontal="center"/>
    </xf>
    <xf numFmtId="0" fontId="7" fillId="6" borderId="16" xfId="4" applyFont="1" applyFill="1" applyBorder="1" applyAlignment="1">
      <alignment horizontal="center" vertical="center"/>
    </xf>
    <xf numFmtId="0" fontId="7" fillId="6" borderId="15" xfId="4" applyFont="1" applyFill="1" applyBorder="1" applyAlignment="1">
      <alignment horizontal="center" vertical="center"/>
    </xf>
    <xf numFmtId="0" fontId="7" fillId="6" borderId="14" xfId="4" applyFont="1" applyFill="1" applyBorder="1" applyAlignment="1">
      <alignment horizontal="center" vertical="center"/>
    </xf>
    <xf numFmtId="0" fontId="7" fillId="0" borderId="33" xfId="4" applyFont="1" applyBorder="1" applyAlignment="1">
      <alignment horizontal="right" vertical="center"/>
    </xf>
    <xf numFmtId="0" fontId="7" fillId="0" borderId="32" xfId="4" applyFont="1" applyBorder="1" applyAlignment="1">
      <alignment horizontal="right" vertical="center"/>
    </xf>
    <xf numFmtId="0" fontId="7" fillId="0" borderId="5" xfId="4" applyFont="1" applyBorder="1" applyAlignment="1">
      <alignment horizontal="right" vertical="center"/>
    </xf>
    <xf numFmtId="0" fontId="7" fillId="0" borderId="4" xfId="4" applyFont="1" applyBorder="1" applyAlignment="1">
      <alignment horizontal="right" vertical="center"/>
    </xf>
    <xf numFmtId="0" fontId="7" fillId="6" borderId="33" xfId="4" applyFont="1" applyFill="1" applyBorder="1" applyAlignment="1">
      <alignment horizontal="center" vertical="center"/>
    </xf>
    <xf numFmtId="0" fontId="7" fillId="6" borderId="43" xfId="4" applyFont="1" applyFill="1" applyBorder="1" applyAlignment="1">
      <alignment horizontal="center" vertical="center"/>
    </xf>
    <xf numFmtId="0" fontId="7" fillId="6" borderId="42" xfId="4" applyFont="1" applyFill="1" applyBorder="1" applyAlignment="1">
      <alignment horizontal="center" vertical="center"/>
    </xf>
    <xf numFmtId="0" fontId="7" fillId="3" borderId="16" xfId="4" applyFont="1" applyFill="1" applyBorder="1" applyAlignment="1">
      <alignment horizontal="right" vertical="center"/>
    </xf>
    <xf numFmtId="0" fontId="7" fillId="3" borderId="49" xfId="4" applyFont="1" applyFill="1" applyBorder="1" applyAlignment="1">
      <alignment horizontal="right" vertical="center"/>
    </xf>
    <xf numFmtId="0" fontId="8" fillId="5" borderId="0" xfId="4" applyFont="1" applyFill="1" applyAlignment="1">
      <alignment horizontal="center" vertical="center"/>
    </xf>
    <xf numFmtId="0" fontId="8" fillId="5" borderId="31" xfId="4" applyFont="1" applyFill="1" applyBorder="1" applyAlignment="1">
      <alignment horizontal="center" vertical="center"/>
    </xf>
    <xf numFmtId="0" fontId="8" fillId="0" borderId="30" xfId="4" applyFont="1" applyBorder="1" applyAlignment="1">
      <alignment horizontal="center" vertical="center"/>
    </xf>
    <xf numFmtId="0" fontId="7" fillId="6" borderId="49" xfId="4" applyFont="1" applyFill="1" applyBorder="1" applyAlignment="1">
      <alignment horizontal="center" vertical="center"/>
    </xf>
    <xf numFmtId="0" fontId="7" fillId="3" borderId="38" xfId="4" applyFont="1" applyFill="1" applyBorder="1" applyAlignment="1">
      <alignment horizontal="right" vertical="center"/>
    </xf>
    <xf numFmtId="0" fontId="7" fillId="3" borderId="37" xfId="4" applyFont="1" applyFill="1" applyBorder="1" applyAlignment="1">
      <alignment horizontal="right" vertical="center"/>
    </xf>
    <xf numFmtId="0" fontId="7" fillId="5" borderId="0" xfId="4" applyFont="1" applyFill="1" applyAlignment="1">
      <alignment horizontal="center"/>
    </xf>
    <xf numFmtId="0" fontId="7" fillId="0" borderId="50" xfId="4" applyFont="1" applyBorder="1" applyAlignment="1">
      <alignment horizontal="center" vertical="center" wrapText="1"/>
    </xf>
    <xf numFmtId="0" fontId="5" fillId="0" borderId="0" xfId="4" applyFont="1" applyBorder="1" applyAlignment="1">
      <alignment horizontal="center"/>
    </xf>
    <xf numFmtId="0" fontId="5" fillId="6" borderId="22" xfId="4" applyFont="1" applyFill="1" applyBorder="1" applyAlignment="1" applyProtection="1">
      <alignment horizontal="center" vertical="center"/>
      <protection locked="0"/>
    </xf>
    <xf numFmtId="0" fontId="5" fillId="6" borderId="114" xfId="4" applyFont="1" applyFill="1" applyBorder="1" applyAlignment="1" applyProtection="1">
      <alignment horizontal="center" vertical="center"/>
      <protection locked="0"/>
    </xf>
    <xf numFmtId="0" fontId="12" fillId="6" borderId="53" xfId="5" applyFont="1" applyFill="1" applyBorder="1" applyAlignment="1" applyProtection="1">
      <alignment horizontal="center" vertical="center" wrapText="1"/>
    </xf>
    <xf numFmtId="0" fontId="12" fillId="6" borderId="51" xfId="5" applyFont="1" applyFill="1" applyBorder="1" applyAlignment="1" applyProtection="1">
      <alignment horizontal="center" vertical="center" wrapText="1"/>
    </xf>
    <xf numFmtId="0" fontId="4" fillId="0" borderId="0" xfId="5" applyFont="1" applyAlignment="1" applyProtection="1">
      <alignment horizontal="right" vertical="center"/>
    </xf>
    <xf numFmtId="0" fontId="5" fillId="0" borderId="0" xfId="4" applyFont="1" applyBorder="1" applyAlignment="1" applyProtection="1">
      <alignment horizontal="center"/>
    </xf>
    <xf numFmtId="0" fontId="12" fillId="5" borderId="0" xfId="5" applyFont="1" applyFill="1" applyAlignment="1" applyProtection="1">
      <alignment horizontal="center" vertical="center" wrapText="1"/>
    </xf>
    <xf numFmtId="0" fontId="12" fillId="0" borderId="0" xfId="5" applyFont="1" applyAlignment="1" applyProtection="1">
      <alignment horizontal="center" vertical="center" wrapText="1"/>
    </xf>
    <xf numFmtId="0" fontId="44" fillId="0" borderId="0" xfId="5" applyFont="1" applyAlignment="1" applyProtection="1">
      <alignment horizontal="center" vertical="center"/>
    </xf>
    <xf numFmtId="0" fontId="12" fillId="6" borderId="56" xfId="5" applyFont="1" applyFill="1" applyBorder="1" applyAlignment="1" applyProtection="1">
      <alignment horizontal="center" vertical="center"/>
    </xf>
    <xf numFmtId="0" fontId="12" fillId="6" borderId="5" xfId="5" applyFont="1" applyFill="1" applyBorder="1" applyAlignment="1" applyProtection="1">
      <alignment horizontal="center" vertical="center"/>
    </xf>
    <xf numFmtId="0" fontId="12" fillId="6" borderId="55" xfId="5" applyFont="1" applyFill="1" applyBorder="1" applyAlignment="1" applyProtection="1">
      <alignment horizontal="center" vertical="center"/>
    </xf>
    <xf numFmtId="0" fontId="12" fillId="6" borderId="54" xfId="5" applyFont="1" applyFill="1" applyBorder="1" applyAlignment="1" applyProtection="1">
      <alignment horizontal="center" vertical="center"/>
    </xf>
    <xf numFmtId="164" fontId="12" fillId="6" borderId="41" xfId="4" applyNumberFormat="1" applyFont="1" applyFill="1" applyBorder="1" applyAlignment="1" applyProtection="1">
      <alignment horizontal="center" vertical="center" wrapText="1"/>
    </xf>
    <xf numFmtId="164" fontId="12" fillId="6" borderId="39" xfId="4" applyNumberFormat="1" applyFont="1" applyFill="1" applyBorder="1" applyAlignment="1" applyProtection="1">
      <alignment horizontal="center" vertical="center" wrapText="1"/>
    </xf>
    <xf numFmtId="0" fontId="32" fillId="0" borderId="0" xfId="4" applyFont="1" applyBorder="1" applyAlignment="1">
      <alignment horizontal="center"/>
    </xf>
    <xf numFmtId="0" fontId="12" fillId="0" borderId="58" xfId="4" applyFont="1" applyBorder="1" applyAlignment="1">
      <alignment horizontal="center" vertical="center"/>
    </xf>
    <xf numFmtId="0" fontId="12" fillId="0" borderId="38" xfId="4" applyFont="1" applyBorder="1" applyAlignment="1">
      <alignment horizontal="center" vertical="center"/>
    </xf>
    <xf numFmtId="0" fontId="12" fillId="0" borderId="58" xfId="4" applyFont="1" applyBorder="1" applyAlignment="1">
      <alignment vertical="center"/>
    </xf>
    <xf numFmtId="0" fontId="12" fillId="0" borderId="57" xfId="4" applyFont="1" applyBorder="1" applyAlignment="1">
      <alignment vertical="center"/>
    </xf>
    <xf numFmtId="0" fontId="12" fillId="5" borderId="0" xfId="5" applyFont="1" applyFill="1" applyAlignment="1">
      <alignment horizontal="center" vertical="center" wrapText="1"/>
    </xf>
    <xf numFmtId="0" fontId="12" fillId="0" borderId="0" xfId="5" applyFont="1" applyAlignment="1">
      <alignment horizontal="center" vertical="center" wrapText="1"/>
    </xf>
    <xf numFmtId="0" fontId="44" fillId="0" borderId="0" xfId="5" applyFont="1" applyAlignment="1">
      <alignment horizontal="center"/>
    </xf>
    <xf numFmtId="0" fontId="4" fillId="0" borderId="0" xfId="5" applyFont="1" applyAlignment="1">
      <alignment horizontal="center"/>
    </xf>
    <xf numFmtId="0" fontId="12" fillId="6" borderId="33" xfId="4" applyFont="1" applyFill="1" applyBorder="1" applyAlignment="1">
      <alignment horizontal="center" vertical="center"/>
    </xf>
    <xf numFmtId="0" fontId="12" fillId="6" borderId="43" xfId="4" applyFont="1" applyFill="1" applyBorder="1" applyAlignment="1">
      <alignment horizontal="center" vertical="center"/>
    </xf>
    <xf numFmtId="0" fontId="12" fillId="6" borderId="32" xfId="4" applyFont="1" applyFill="1" applyBorder="1" applyAlignment="1">
      <alignment horizontal="center" vertical="center"/>
    </xf>
    <xf numFmtId="0" fontId="12" fillId="0" borderId="61" xfId="4" applyFont="1" applyBorder="1" applyAlignment="1">
      <alignment horizontal="left" vertical="center" wrapText="1"/>
    </xf>
    <xf numFmtId="0" fontId="12" fillId="0" borderId="60" xfId="4" applyFont="1" applyBorder="1" applyAlignment="1">
      <alignment horizontal="left" vertical="center" wrapText="1"/>
    </xf>
    <xf numFmtId="0" fontId="12" fillId="0" borderId="54" xfId="4" applyFont="1" applyBorder="1" applyAlignment="1">
      <alignment horizontal="left" vertical="center" wrapText="1"/>
    </xf>
    <xf numFmtId="0" fontId="4" fillId="0" borderId="58" xfId="4" applyFont="1" applyBorder="1" applyAlignment="1">
      <alignment horizontal="left" vertical="center"/>
    </xf>
    <xf numFmtId="0" fontId="4" fillId="0" borderId="0" xfId="4" applyFont="1" applyBorder="1" applyAlignment="1">
      <alignment horizontal="left" vertical="center"/>
    </xf>
    <xf numFmtId="0" fontId="4" fillId="0" borderId="21" xfId="4" applyFont="1" applyBorder="1" applyAlignment="1">
      <alignment horizontal="left" vertical="center"/>
    </xf>
    <xf numFmtId="0" fontId="4" fillId="0" borderId="57" xfId="4" applyFont="1" applyBorder="1" applyAlignment="1">
      <alignment horizontal="left" vertical="center" wrapText="1"/>
    </xf>
    <xf numFmtId="0" fontId="4" fillId="0" borderId="50" xfId="4" applyFont="1" applyBorder="1" applyAlignment="1">
      <alignment horizontal="left" vertical="center" wrapText="1"/>
    </xf>
    <xf numFmtId="0" fontId="4" fillId="0" borderId="52" xfId="4" applyFont="1" applyBorder="1" applyAlignment="1">
      <alignment horizontal="left" vertical="center" wrapText="1"/>
    </xf>
    <xf numFmtId="0" fontId="4" fillId="0" borderId="58" xfId="4" applyFont="1" applyBorder="1" applyAlignment="1">
      <alignment horizontal="left" vertical="center" wrapText="1"/>
    </xf>
    <xf numFmtId="0" fontId="4" fillId="0" borderId="0" xfId="4" applyFont="1" applyBorder="1" applyAlignment="1">
      <alignment horizontal="left" vertical="center" wrapText="1"/>
    </xf>
    <xf numFmtId="0" fontId="4" fillId="0" borderId="21" xfId="4" applyFont="1" applyBorder="1" applyAlignment="1">
      <alignment horizontal="left" vertical="center" wrapText="1"/>
    </xf>
    <xf numFmtId="0" fontId="4" fillId="0" borderId="0" xfId="4" applyFont="1" applyAlignment="1">
      <alignment horizontal="right"/>
    </xf>
    <xf numFmtId="0" fontId="4" fillId="0" borderId="0" xfId="4" applyFont="1" applyBorder="1" applyAlignment="1">
      <alignment horizontal="center" vertical="center"/>
    </xf>
    <xf numFmtId="0" fontId="4" fillId="0" borderId="57" xfId="4" applyFont="1" applyBorder="1" applyAlignment="1">
      <alignment horizontal="left" vertical="center"/>
    </xf>
    <xf numFmtId="0" fontId="4" fillId="0" borderId="50" xfId="4" applyFont="1" applyBorder="1" applyAlignment="1">
      <alignment horizontal="left" vertical="center"/>
    </xf>
    <xf numFmtId="0" fontId="4" fillId="0" borderId="52" xfId="4" applyFont="1" applyBorder="1" applyAlignment="1">
      <alignment horizontal="left" vertical="center"/>
    </xf>
    <xf numFmtId="0" fontId="12" fillId="0" borderId="33" xfId="4" applyFont="1" applyBorder="1" applyAlignment="1">
      <alignment horizontal="left" vertical="center"/>
    </xf>
    <xf numFmtId="0" fontId="12" fillId="0" borderId="43" xfId="4" applyFont="1" applyBorder="1" applyAlignment="1">
      <alignment horizontal="left" vertical="center"/>
    </xf>
    <xf numFmtId="0" fontId="12" fillId="0" borderId="32" xfId="4" applyFont="1" applyBorder="1" applyAlignment="1">
      <alignment horizontal="left" vertical="center"/>
    </xf>
    <xf numFmtId="0" fontId="12" fillId="0" borderId="33" xfId="4" applyFont="1" applyBorder="1" applyAlignment="1">
      <alignment horizontal="left" vertical="center" wrapText="1"/>
    </xf>
    <xf numFmtId="0" fontId="12" fillId="0" borderId="43" xfId="4" applyFont="1" applyBorder="1" applyAlignment="1">
      <alignment horizontal="left" vertical="center" wrapText="1"/>
    </xf>
    <xf numFmtId="0" fontId="12" fillId="0" borderId="32" xfId="4" applyFont="1" applyBorder="1" applyAlignment="1">
      <alignment horizontal="left" vertical="center" wrapText="1"/>
    </xf>
    <xf numFmtId="0" fontId="12" fillId="5" borderId="0" xfId="4" applyFont="1" applyFill="1" applyAlignment="1">
      <alignment horizontal="center" vertical="center" wrapText="1"/>
    </xf>
    <xf numFmtId="0" fontId="12" fillId="0" borderId="0" xfId="4" applyFont="1" applyAlignment="1">
      <alignment horizontal="center" vertical="center" wrapText="1"/>
    </xf>
    <xf numFmtId="0" fontId="4" fillId="0" borderId="0" xfId="4" applyFont="1" applyAlignment="1">
      <alignment horizontal="center"/>
    </xf>
    <xf numFmtId="0" fontId="4" fillId="6" borderId="49" xfId="4" applyFont="1" applyFill="1" applyBorder="1" applyAlignment="1">
      <alignment horizontal="center" vertical="center" wrapText="1"/>
    </xf>
    <xf numFmtId="0" fontId="4" fillId="6" borderId="32" xfId="4" applyFont="1" applyFill="1" applyBorder="1" applyAlignment="1">
      <alignment horizontal="center" vertical="center" wrapText="1"/>
    </xf>
    <xf numFmtId="0" fontId="5" fillId="0" borderId="0" xfId="4" applyFont="1" applyAlignment="1" applyProtection="1">
      <alignment horizontal="right"/>
    </xf>
    <xf numFmtId="0" fontId="8" fillId="0" borderId="0" xfId="5" applyFont="1" applyAlignment="1" applyProtection="1">
      <alignment horizontal="center"/>
    </xf>
    <xf numFmtId="0" fontId="16" fillId="5" borderId="0" xfId="5" applyFont="1" applyFill="1" applyAlignment="1" applyProtection="1">
      <alignment horizontal="center" vertical="center" wrapText="1"/>
    </xf>
    <xf numFmtId="0" fontId="16" fillId="0" borderId="0" xfId="5" applyFont="1" applyAlignment="1" applyProtection="1">
      <alignment horizontal="center" vertical="center" wrapText="1"/>
    </xf>
    <xf numFmtId="0" fontId="5" fillId="0" borderId="0" xfId="4" applyFont="1" applyAlignment="1">
      <alignment horizontal="center" vertical="center"/>
    </xf>
    <xf numFmtId="0" fontId="5" fillId="0" borderId="0" xfId="4" applyFont="1" applyAlignment="1">
      <alignment horizontal="right" vertical="center"/>
    </xf>
    <xf numFmtId="0" fontId="16" fillId="5" borderId="0" xfId="5" applyFont="1" applyFill="1" applyAlignment="1">
      <alignment horizontal="center" vertical="center" wrapText="1"/>
    </xf>
    <xf numFmtId="0" fontId="16" fillId="0" borderId="0" xfId="5" applyFont="1" applyAlignment="1">
      <alignment horizontal="center" vertical="center" wrapText="1"/>
    </xf>
    <xf numFmtId="0" fontId="44" fillId="0" borderId="0" xfId="5" applyFont="1" applyAlignment="1">
      <alignment horizontal="center" vertical="center" wrapText="1"/>
    </xf>
    <xf numFmtId="0" fontId="4" fillId="0" borderId="0" xfId="5" applyFont="1" applyAlignment="1">
      <alignment horizontal="center" vertical="center" wrapText="1"/>
    </xf>
    <xf numFmtId="0" fontId="4" fillId="0" borderId="1" xfId="5" applyFont="1" applyBorder="1" applyAlignment="1">
      <alignment horizontal="left"/>
    </xf>
    <xf numFmtId="0" fontId="14" fillId="0" borderId="0" xfId="6" applyFont="1" applyAlignment="1">
      <alignment horizontal="right"/>
    </xf>
    <xf numFmtId="0" fontId="10" fillId="0" borderId="0" xfId="6" applyFont="1" applyAlignment="1">
      <alignment horizontal="center" vertical="center"/>
    </xf>
    <xf numFmtId="0" fontId="5" fillId="0" borderId="0" xfId="6" applyFont="1" applyAlignment="1">
      <alignment horizontal="center"/>
    </xf>
    <xf numFmtId="0" fontId="45" fillId="0" borderId="0" xfId="6" applyFont="1" applyBorder="1" applyAlignment="1" applyProtection="1">
      <alignment horizontal="center"/>
      <protection locked="0"/>
    </xf>
    <xf numFmtId="0" fontId="4" fillId="0" borderId="0" xfId="6" applyFont="1" applyBorder="1" applyAlignment="1">
      <alignment horizontal="center"/>
    </xf>
    <xf numFmtId="0" fontId="45" fillId="5" borderId="0" xfId="6" applyFont="1" applyFill="1" applyBorder="1" applyAlignment="1">
      <alignment horizontal="center"/>
    </xf>
    <xf numFmtId="0" fontId="12" fillId="0" borderId="0" xfId="6" applyFont="1" applyBorder="1" applyAlignment="1">
      <alignment horizontal="center" vertical="center" wrapText="1"/>
    </xf>
    <xf numFmtId="0" fontId="46" fillId="0" borderId="0" xfId="6" applyFont="1" applyAlignment="1">
      <alignment horizontal="center"/>
    </xf>
    <xf numFmtId="0" fontId="8" fillId="0" borderId="0" xfId="6" applyFont="1" applyAlignment="1">
      <alignment horizontal="right" vertical="center"/>
    </xf>
    <xf numFmtId="0" fontId="22" fillId="0" borderId="30" xfId="6" applyFont="1" applyBorder="1" applyAlignment="1">
      <alignment horizontal="center" vertical="center"/>
    </xf>
    <xf numFmtId="0" fontId="16" fillId="0" borderId="0" xfId="6" applyFont="1" applyBorder="1" applyAlignment="1">
      <alignment horizontal="center" vertical="center" wrapText="1"/>
    </xf>
    <xf numFmtId="0" fontId="16" fillId="5" borderId="0" xfId="6" applyFont="1" applyFill="1" applyAlignment="1">
      <alignment horizontal="center" vertical="center"/>
    </xf>
    <xf numFmtId="0" fontId="16" fillId="7" borderId="63" xfId="6" applyFont="1" applyFill="1" applyBorder="1" applyAlignment="1">
      <alignment horizontal="left" vertical="center"/>
    </xf>
    <xf numFmtId="0" fontId="16" fillId="7" borderId="26" xfId="6" applyFont="1" applyFill="1" applyBorder="1" applyAlignment="1">
      <alignment horizontal="left" vertical="center"/>
    </xf>
    <xf numFmtId="0" fontId="16" fillId="7" borderId="6" xfId="6" applyFont="1" applyFill="1" applyBorder="1" applyAlignment="1">
      <alignment horizontal="left" vertical="center"/>
    </xf>
    <xf numFmtId="0" fontId="8" fillId="5" borderId="0" xfId="6" applyFont="1" applyFill="1" applyAlignment="1">
      <alignment horizontal="center" vertical="center"/>
    </xf>
    <xf numFmtId="0" fontId="8" fillId="5" borderId="31" xfId="6" applyFont="1" applyFill="1" applyBorder="1" applyAlignment="1">
      <alignment horizontal="center" vertical="center"/>
    </xf>
    <xf numFmtId="0" fontId="4" fillId="0" borderId="0" xfId="8" applyFont="1" applyBorder="1" applyAlignment="1" applyProtection="1">
      <alignment horizontal="right" vertical="center"/>
      <protection locked="0"/>
    </xf>
    <xf numFmtId="0" fontId="24" fillId="0" borderId="71" xfId="4" applyFont="1" applyBorder="1" applyAlignment="1" applyProtection="1">
      <alignment horizontal="center" vertical="center"/>
      <protection locked="0"/>
    </xf>
    <xf numFmtId="0" fontId="24" fillId="0" borderId="67" xfId="4" applyFont="1" applyBorder="1" applyAlignment="1" applyProtection="1">
      <alignment horizontal="center" vertical="center"/>
      <protection locked="0"/>
    </xf>
    <xf numFmtId="0" fontId="24" fillId="0" borderId="72" xfId="4" applyFont="1" applyBorder="1" applyAlignment="1" applyProtection="1">
      <alignment horizontal="center" vertical="center"/>
      <protection locked="0"/>
    </xf>
    <xf numFmtId="0" fontId="24" fillId="0" borderId="68" xfId="4" applyFont="1" applyBorder="1" applyAlignment="1" applyProtection="1">
      <alignment horizontal="center" vertical="center"/>
      <protection locked="0"/>
    </xf>
    <xf numFmtId="0" fontId="24" fillId="0" borderId="70" xfId="4" applyFont="1" applyBorder="1" applyAlignment="1" applyProtection="1">
      <alignment horizontal="center" vertical="center"/>
      <protection locked="0"/>
    </xf>
    <xf numFmtId="0" fontId="24" fillId="0" borderId="66" xfId="4" applyFont="1" applyBorder="1" applyAlignment="1" applyProtection="1">
      <alignment horizontal="center" vertical="center"/>
      <protection locked="0"/>
    </xf>
    <xf numFmtId="0" fontId="49" fillId="5" borderId="50" xfId="4" applyFont="1" applyFill="1" applyBorder="1" applyAlignment="1">
      <alignment horizontal="center" wrapText="1"/>
    </xf>
    <xf numFmtId="0" fontId="49" fillId="0" borderId="38" xfId="4" applyFont="1" applyBorder="1" applyAlignment="1" applyProtection="1">
      <alignment horizontal="center" vertical="center"/>
      <protection locked="0"/>
    </xf>
    <xf numFmtId="0" fontId="49" fillId="0" borderId="1" xfId="4" applyFont="1" applyBorder="1" applyAlignment="1" applyProtection="1">
      <alignment horizontal="center" vertical="center"/>
      <protection locked="0"/>
    </xf>
    <xf numFmtId="0" fontId="49" fillId="0" borderId="73" xfId="4" applyFont="1" applyBorder="1" applyAlignment="1" applyProtection="1">
      <alignment horizontal="center" vertical="center"/>
      <protection locked="0"/>
    </xf>
    <xf numFmtId="0" fontId="49" fillId="0" borderId="57" xfId="4" applyFont="1" applyBorder="1" applyAlignment="1" applyProtection="1">
      <alignment horizontal="center" vertical="center"/>
      <protection locked="0"/>
    </xf>
    <xf numFmtId="0" fontId="49" fillId="0" borderId="50" xfId="4" applyFont="1" applyBorder="1" applyAlignment="1" applyProtection="1">
      <alignment horizontal="center" vertical="center"/>
      <protection locked="0"/>
    </xf>
    <xf numFmtId="0" fontId="49" fillId="0" borderId="69" xfId="4" applyFont="1" applyBorder="1" applyAlignment="1" applyProtection="1">
      <alignment horizontal="center" vertical="center"/>
      <protection locked="0"/>
    </xf>
    <xf numFmtId="0" fontId="24" fillId="0" borderId="21" xfId="4" applyFont="1" applyBorder="1" applyAlignment="1" applyProtection="1">
      <alignment horizontal="center" vertical="center"/>
      <protection locked="0"/>
    </xf>
    <xf numFmtId="0" fontId="24" fillId="0" borderId="52" xfId="4" applyFont="1" applyBorder="1" applyAlignment="1" applyProtection="1">
      <alignment horizontal="center" vertical="center"/>
      <protection locked="0"/>
    </xf>
    <xf numFmtId="0" fontId="12" fillId="0" borderId="1" xfId="4" quotePrefix="1" applyFont="1" applyBorder="1" applyAlignment="1">
      <alignment horizontal="right" vertical="center"/>
    </xf>
    <xf numFmtId="0" fontId="12" fillId="0" borderId="0" xfId="4" quotePrefix="1" applyFont="1" applyBorder="1" applyAlignment="1">
      <alignment horizontal="right" vertical="center"/>
    </xf>
    <xf numFmtId="0" fontId="49" fillId="0" borderId="84" xfId="4" applyFont="1" applyBorder="1" applyAlignment="1">
      <alignment horizontal="center"/>
    </xf>
    <xf numFmtId="0" fontId="4" fillId="0" borderId="79" xfId="4" applyFont="1" applyBorder="1" applyAlignment="1">
      <alignment horizontal="center"/>
    </xf>
    <xf numFmtId="0" fontId="49" fillId="0" borderId="1" xfId="4" applyFont="1" applyBorder="1" applyAlignment="1">
      <alignment horizontal="center" vertical="center" wrapText="1"/>
    </xf>
    <xf numFmtId="0" fontId="24" fillId="0" borderId="103" xfId="4" applyFont="1" applyBorder="1" applyAlignment="1">
      <alignment horizontal="center" vertical="center"/>
    </xf>
    <xf numFmtId="0" fontId="24" fillId="0" borderId="102" xfId="4" applyFont="1" applyBorder="1" applyAlignment="1">
      <alignment horizontal="center" vertical="center"/>
    </xf>
    <xf numFmtId="0" fontId="24" fillId="0" borderId="104" xfId="4" applyFont="1" applyBorder="1" applyAlignment="1">
      <alignment horizontal="center" vertical="center"/>
    </xf>
    <xf numFmtId="0" fontId="24" fillId="0" borderId="73" xfId="4" applyFont="1" applyBorder="1" applyAlignment="1">
      <alignment vertical="center"/>
    </xf>
    <xf numFmtId="0" fontId="4" fillId="0" borderId="102" xfId="4" applyFont="1" applyBorder="1" applyAlignment="1">
      <alignment horizontal="center" vertical="center"/>
    </xf>
    <xf numFmtId="0" fontId="49" fillId="0" borderId="94" xfId="4" applyFont="1" applyBorder="1" applyAlignment="1">
      <alignment horizontal="center"/>
    </xf>
    <xf numFmtId="0" fontId="49" fillId="0" borderId="93" xfId="4" applyFont="1" applyBorder="1" applyAlignment="1">
      <alignment horizontal="center"/>
    </xf>
    <xf numFmtId="0" fontId="4" fillId="0" borderId="8" xfId="8" applyFont="1" applyBorder="1" applyAlignment="1" applyProtection="1">
      <alignment horizontal="center" vertical="center"/>
      <protection locked="0"/>
    </xf>
    <xf numFmtId="0" fontId="4" fillId="0" borderId="12" xfId="8" applyFont="1" applyBorder="1" applyAlignment="1" applyProtection="1">
      <alignment horizontal="center" vertical="center"/>
      <protection locked="0"/>
    </xf>
    <xf numFmtId="0" fontId="4" fillId="0" borderId="0" xfId="8" applyFont="1" applyBorder="1" applyAlignment="1">
      <alignment horizontal="right" vertical="center"/>
    </xf>
    <xf numFmtId="0" fontId="12" fillId="6" borderId="15" xfId="8" applyFont="1" applyFill="1" applyBorder="1" applyAlignment="1">
      <alignment horizontal="center" vertical="center"/>
    </xf>
    <xf numFmtId="0" fontId="4" fillId="0" borderId="4" xfId="8" applyFont="1" applyBorder="1" applyAlignment="1" applyProtection="1">
      <alignment horizontal="center" vertical="center"/>
      <protection locked="0"/>
    </xf>
    <xf numFmtId="0" fontId="12" fillId="0" borderId="0" xfId="8" applyFont="1" applyBorder="1" applyAlignment="1">
      <alignment horizontal="center" vertical="center" wrapText="1"/>
    </xf>
    <xf numFmtId="0" fontId="12" fillId="0" borderId="0" xfId="8" applyFont="1" applyBorder="1" applyAlignment="1">
      <alignment horizontal="center" vertical="center"/>
    </xf>
    <xf numFmtId="0" fontId="12" fillId="5" borderId="0" xfId="8" applyFont="1" applyFill="1" applyBorder="1" applyAlignment="1">
      <alignment horizontal="center" vertical="center"/>
    </xf>
    <xf numFmtId="0" fontId="5" fillId="0" borderId="0" xfId="9" applyFont="1" applyAlignment="1">
      <alignment horizontal="center"/>
    </xf>
    <xf numFmtId="0" fontId="4" fillId="6" borderId="55" xfId="5" applyFont="1" applyFill="1" applyBorder="1" applyAlignment="1">
      <alignment horizontal="center" vertical="center"/>
    </xf>
    <xf numFmtId="0" fontId="4" fillId="6" borderId="54" xfId="5" applyFont="1" applyFill="1" applyBorder="1" applyAlignment="1">
      <alignment horizontal="center" vertical="center"/>
    </xf>
    <xf numFmtId="0" fontId="4" fillId="0" borderId="7" xfId="5" applyFont="1" applyBorder="1" applyAlignment="1">
      <alignment horizontal="left" vertical="center"/>
    </xf>
    <xf numFmtId="0" fontId="4" fillId="0" borderId="28" xfId="5" applyFont="1" applyBorder="1" applyAlignment="1">
      <alignment horizontal="left" vertical="center"/>
    </xf>
    <xf numFmtId="0" fontId="12" fillId="5" borderId="5" xfId="5" applyFont="1" applyFill="1" applyBorder="1" applyAlignment="1">
      <alignment horizontal="right" vertical="center"/>
    </xf>
    <xf numFmtId="0" fontId="12" fillId="5" borderId="17" xfId="5" applyFont="1" applyFill="1" applyBorder="1" applyAlignment="1">
      <alignment horizontal="right" vertical="center"/>
    </xf>
    <xf numFmtId="0" fontId="12" fillId="5" borderId="4" xfId="5" applyFont="1" applyFill="1" applyBorder="1" applyAlignment="1">
      <alignment horizontal="right" vertical="center"/>
    </xf>
    <xf numFmtId="49" fontId="5" fillId="0" borderId="0" xfId="9" quotePrefix="1" applyNumberFormat="1" applyFont="1" applyAlignment="1" applyProtection="1">
      <alignment horizontal="center" vertical="center"/>
      <protection locked="0"/>
    </xf>
    <xf numFmtId="0" fontId="4" fillId="0" borderId="0" xfId="5" applyFont="1" applyAlignment="1">
      <alignment horizontal="center" vertical="center"/>
    </xf>
    <xf numFmtId="0" fontId="4" fillId="0" borderId="0" xfId="9" applyFont="1" applyAlignment="1">
      <alignment horizontal="center" vertical="center"/>
    </xf>
    <xf numFmtId="0" fontId="12" fillId="0" borderId="0" xfId="5" applyFont="1" applyAlignment="1">
      <alignment horizontal="center" vertical="center"/>
    </xf>
    <xf numFmtId="0" fontId="12" fillId="6" borderId="50" xfId="4" applyFont="1" applyFill="1" applyBorder="1" applyAlignment="1">
      <alignment horizontal="center" vertical="center"/>
    </xf>
    <xf numFmtId="0" fontId="12" fillId="6" borderId="106" xfId="4" applyFont="1" applyFill="1" applyBorder="1" applyAlignment="1">
      <alignment horizontal="center" vertical="center"/>
    </xf>
    <xf numFmtId="0" fontId="12" fillId="6" borderId="57" xfId="4" applyFont="1" applyFill="1" applyBorder="1" applyAlignment="1">
      <alignment horizontal="center" vertical="center"/>
    </xf>
    <xf numFmtId="0" fontId="12" fillId="6" borderId="42" xfId="4" applyFont="1" applyFill="1" applyBorder="1" applyAlignment="1">
      <alignment horizontal="center" vertical="center"/>
    </xf>
    <xf numFmtId="0" fontId="12" fillId="0" borderId="5" xfId="4" applyFont="1" applyBorder="1" applyAlignment="1">
      <alignment horizontal="right" vertical="center"/>
    </xf>
    <xf numFmtId="0" fontId="12" fillId="0" borderId="4" xfId="4" applyFont="1" applyBorder="1" applyAlignment="1">
      <alignment horizontal="right" vertical="center"/>
    </xf>
    <xf numFmtId="0" fontId="12" fillId="6" borderId="38" xfId="4" applyFont="1" applyFill="1" applyBorder="1" applyAlignment="1">
      <alignment horizontal="center" vertical="center"/>
    </xf>
    <xf numFmtId="0" fontId="12" fillId="5" borderId="0" xfId="4" applyFont="1" applyFill="1" applyAlignment="1">
      <alignment horizontal="center" vertical="center"/>
    </xf>
    <xf numFmtId="0" fontId="12" fillId="0" borderId="105" xfId="4" applyFont="1" applyBorder="1" applyAlignment="1">
      <alignment horizontal="right" vertical="center"/>
    </xf>
    <xf numFmtId="0" fontId="12" fillId="0" borderId="15" xfId="4" applyFont="1" applyBorder="1" applyAlignment="1">
      <alignment horizontal="right" vertical="center"/>
    </xf>
    <xf numFmtId="0" fontId="12" fillId="6" borderId="56" xfId="4" applyFont="1" applyFill="1" applyBorder="1" applyAlignment="1">
      <alignment horizontal="center" vertical="center"/>
    </xf>
    <xf numFmtId="0" fontId="12" fillId="6" borderId="5" xfId="4" applyFont="1" applyFill="1" applyBorder="1" applyAlignment="1">
      <alignment horizontal="center" vertical="center"/>
    </xf>
    <xf numFmtId="164" fontId="12" fillId="6" borderId="60" xfId="4" applyNumberFormat="1" applyFont="1" applyFill="1" applyBorder="1" applyAlignment="1">
      <alignment horizontal="center" vertical="center" wrapText="1"/>
    </xf>
    <xf numFmtId="164" fontId="12" fillId="6" borderId="107" xfId="4" applyNumberFormat="1" applyFont="1" applyFill="1" applyBorder="1" applyAlignment="1">
      <alignment horizontal="center" vertical="center" wrapText="1"/>
    </xf>
    <xf numFmtId="0" fontId="12" fillId="6" borderId="64" xfId="4" applyFont="1" applyFill="1" applyBorder="1" applyAlignment="1">
      <alignment horizontal="center" vertical="center"/>
    </xf>
    <xf numFmtId="0" fontId="12" fillId="6" borderId="4" xfId="4" applyFont="1" applyFill="1" applyBorder="1" applyAlignment="1">
      <alignment horizontal="center" vertical="center"/>
    </xf>
    <xf numFmtId="0" fontId="12" fillId="6" borderId="64" xfId="4" applyFont="1" applyFill="1" applyBorder="1" applyAlignment="1">
      <alignment horizontal="center" vertical="center" wrapText="1"/>
    </xf>
    <xf numFmtId="0" fontId="12" fillId="6" borderId="59" xfId="4" applyFont="1" applyFill="1" applyBorder="1" applyAlignment="1">
      <alignment horizontal="center" vertical="center" wrapText="1"/>
    </xf>
    <xf numFmtId="0" fontId="4" fillId="6" borderId="40" xfId="4" applyFont="1" applyFill="1" applyBorder="1" applyAlignment="1" applyProtection="1">
      <alignment horizontal="center" vertical="center"/>
      <protection locked="0"/>
    </xf>
    <xf numFmtId="0" fontId="4" fillId="6" borderId="39" xfId="4" applyFont="1" applyFill="1" applyBorder="1" applyAlignment="1" applyProtection="1">
      <alignment horizontal="center" vertical="center"/>
      <protection locked="0"/>
    </xf>
    <xf numFmtId="0" fontId="5" fillId="6" borderId="22" xfId="4" applyFont="1" applyFill="1" applyBorder="1" applyAlignment="1" applyProtection="1">
      <alignment horizontal="center"/>
      <protection locked="0"/>
    </xf>
    <xf numFmtId="0" fontId="5" fillId="6" borderId="114" xfId="4" applyFont="1" applyFill="1" applyBorder="1" applyAlignment="1" applyProtection="1">
      <alignment horizontal="center"/>
      <protection locked="0"/>
    </xf>
    <xf numFmtId="0" fontId="12" fillId="3" borderId="33" xfId="4" applyFont="1" applyFill="1" applyBorder="1" applyAlignment="1">
      <alignment horizontal="right" vertical="center"/>
    </xf>
    <xf numFmtId="0" fontId="12" fillId="3" borderId="32" xfId="4" applyFont="1" applyFill="1" applyBorder="1" applyAlignment="1">
      <alignment horizontal="right" vertical="center"/>
    </xf>
    <xf numFmtId="0" fontId="12" fillId="5" borderId="0" xfId="4" applyFont="1" applyFill="1" applyAlignment="1">
      <alignment horizontal="center" wrapText="1"/>
    </xf>
    <xf numFmtId="0" fontId="12" fillId="6" borderId="53" xfId="5" applyFont="1" applyFill="1" applyBorder="1" applyAlignment="1">
      <alignment horizontal="center" vertical="center" wrapText="1"/>
    </xf>
    <xf numFmtId="0" fontId="12" fillId="6" borderId="51" xfId="5" applyFont="1" applyFill="1" applyBorder="1" applyAlignment="1">
      <alignment horizontal="center" vertical="center" wrapText="1"/>
    </xf>
    <xf numFmtId="0" fontId="42" fillId="6" borderId="53" xfId="5" applyFont="1" applyFill="1" applyBorder="1" applyAlignment="1">
      <alignment horizontal="center" vertical="center" wrapText="1"/>
    </xf>
    <xf numFmtId="0" fontId="42" fillId="6" borderId="51" xfId="5" applyFont="1" applyFill="1" applyBorder="1" applyAlignment="1">
      <alignment horizontal="center" vertical="center" wrapText="1"/>
    </xf>
    <xf numFmtId="0" fontId="12" fillId="6" borderId="55" xfId="5" applyFont="1" applyFill="1" applyBorder="1" applyAlignment="1">
      <alignment horizontal="center" vertical="center" wrapText="1"/>
    </xf>
    <xf numFmtId="0" fontId="12" fillId="6" borderId="54" xfId="5" applyFont="1" applyFill="1" applyBorder="1" applyAlignment="1">
      <alignment horizontal="center" vertical="center" wrapText="1"/>
    </xf>
    <xf numFmtId="0" fontId="8" fillId="0" borderId="30" xfId="4" applyFont="1" applyBorder="1" applyAlignment="1">
      <alignment horizontal="center" vertical="center" wrapText="1"/>
    </xf>
    <xf numFmtId="0" fontId="8" fillId="0" borderId="0" xfId="4" applyFont="1" applyAlignment="1">
      <alignment horizontal="center" vertical="center"/>
    </xf>
    <xf numFmtId="0" fontId="12" fillId="6" borderId="62" xfId="5" applyFont="1" applyFill="1" applyBorder="1" applyAlignment="1">
      <alignment horizontal="center" vertical="center"/>
    </xf>
    <xf numFmtId="0" fontId="12" fillId="6" borderId="113" xfId="5" applyFont="1" applyFill="1" applyBorder="1" applyAlignment="1">
      <alignment horizontal="center" vertical="center"/>
    </xf>
    <xf numFmtId="0" fontId="12" fillId="6" borderId="111" xfId="5" applyFont="1" applyFill="1" applyBorder="1" applyAlignment="1">
      <alignment horizontal="center" vertical="center"/>
    </xf>
    <xf numFmtId="0" fontId="12" fillId="6" borderId="49" xfId="5" applyFont="1" applyFill="1" applyBorder="1" applyAlignment="1">
      <alignment horizontal="center" vertical="center" wrapText="1"/>
    </xf>
    <xf numFmtId="0" fontId="12" fillId="6" borderId="43" xfId="5" applyFont="1" applyFill="1" applyBorder="1" applyAlignment="1">
      <alignment horizontal="center" vertical="center" wrapText="1"/>
    </xf>
    <xf numFmtId="0" fontId="12" fillId="6" borderId="42" xfId="5" applyFont="1" applyFill="1" applyBorder="1" applyAlignment="1">
      <alignment horizontal="center" vertical="center" wrapText="1"/>
    </xf>
    <xf numFmtId="0" fontId="12" fillId="6" borderId="33" xfId="5" applyFont="1" applyFill="1" applyBorder="1" applyAlignment="1">
      <alignment horizontal="center" vertical="center"/>
    </xf>
    <xf numFmtId="0" fontId="12" fillId="6" borderId="32" xfId="5" applyFont="1" applyFill="1" applyBorder="1" applyAlignment="1">
      <alignment horizontal="center" vertical="center"/>
    </xf>
    <xf numFmtId="0" fontId="44" fillId="0" borderId="0" xfId="5" applyFont="1" applyAlignment="1">
      <alignment horizontal="center" vertical="center"/>
    </xf>
    <xf numFmtId="164" fontId="12" fillId="6" borderId="41" xfId="4" applyNumberFormat="1" applyFont="1" applyFill="1" applyBorder="1" applyAlignment="1">
      <alignment horizontal="center" vertical="center" wrapText="1"/>
    </xf>
    <xf numFmtId="164" fontId="12" fillId="6" borderId="39" xfId="4" applyNumberFormat="1" applyFont="1" applyFill="1" applyBorder="1" applyAlignment="1">
      <alignment horizontal="center" vertical="center" wrapText="1"/>
    </xf>
    <xf numFmtId="164" fontId="12" fillId="0" borderId="49" xfId="4" applyNumberFormat="1" applyFont="1" applyBorder="1" applyAlignment="1" applyProtection="1">
      <alignment horizontal="right"/>
      <protection locked="0"/>
    </xf>
    <xf numFmtId="164" fontId="12" fillId="0" borderId="32" xfId="4" applyNumberFormat="1" applyFont="1" applyBorder="1" applyAlignment="1" applyProtection="1">
      <alignment horizontal="right"/>
      <protection locked="0"/>
    </xf>
    <xf numFmtId="0" fontId="4" fillId="0" borderId="34" xfId="4" applyFont="1" applyBorder="1" applyAlignment="1">
      <alignment horizontal="left" vertical="center" wrapText="1"/>
    </xf>
    <xf numFmtId="0" fontId="12" fillId="0" borderId="15" xfId="4" applyFont="1" applyBorder="1" applyAlignment="1">
      <alignment horizontal="left" vertical="center"/>
    </xf>
    <xf numFmtId="164" fontId="12" fillId="0" borderId="55" xfId="4" applyNumberFormat="1" applyFont="1" applyBorder="1" applyAlignment="1">
      <alignment horizontal="right"/>
    </xf>
    <xf numFmtId="164" fontId="12" fillId="0" borderId="54" xfId="4" applyNumberFormat="1" applyFont="1" applyBorder="1" applyAlignment="1">
      <alignment horizontal="right"/>
    </xf>
    <xf numFmtId="164" fontId="4" fillId="0" borderId="22" xfId="4" applyNumberFormat="1" applyFont="1" applyBorder="1" applyAlignment="1" applyProtection="1">
      <alignment horizontal="right"/>
      <protection locked="0"/>
    </xf>
    <xf numFmtId="164" fontId="4" fillId="0" borderId="21" xfId="4" applyNumberFormat="1" applyFont="1" applyBorder="1" applyAlignment="1" applyProtection="1">
      <alignment horizontal="right"/>
      <protection locked="0"/>
    </xf>
    <xf numFmtId="164" fontId="4" fillId="0" borderId="114" xfId="4" applyNumberFormat="1" applyFont="1" applyBorder="1" applyAlignment="1" applyProtection="1">
      <alignment horizontal="right"/>
      <protection locked="0"/>
    </xf>
    <xf numFmtId="164" fontId="4" fillId="0" borderId="52" xfId="4" applyNumberFormat="1" applyFont="1" applyBorder="1" applyAlignment="1" applyProtection="1">
      <alignment horizontal="right"/>
      <protection locked="0"/>
    </xf>
    <xf numFmtId="0" fontId="4" fillId="0" borderId="51" xfId="4" applyFont="1" applyBorder="1" applyAlignment="1">
      <alignment horizontal="left" vertical="center"/>
    </xf>
    <xf numFmtId="0" fontId="5" fillId="0" borderId="0" xfId="4" applyFont="1" applyAlignment="1">
      <alignment horizontal="left" wrapText="1"/>
    </xf>
    <xf numFmtId="0" fontId="12" fillId="0" borderId="64" xfId="4" applyFont="1" applyBorder="1" applyAlignment="1">
      <alignment horizontal="left" vertical="center" wrapText="1"/>
    </xf>
    <xf numFmtId="164" fontId="12" fillId="0" borderId="49" xfId="4" applyNumberFormat="1" applyFont="1" applyBorder="1" applyAlignment="1">
      <alignment horizontal="right"/>
    </xf>
    <xf numFmtId="164" fontId="12" fillId="0" borderId="32" xfId="4" applyNumberFormat="1" applyFont="1" applyBorder="1" applyAlignment="1">
      <alignment horizontal="right"/>
    </xf>
    <xf numFmtId="0" fontId="12" fillId="6" borderId="15" xfId="4" applyFont="1" applyFill="1" applyBorder="1" applyAlignment="1">
      <alignment horizontal="center" vertical="center"/>
    </xf>
    <xf numFmtId="0" fontId="12" fillId="0" borderId="55" xfId="4" applyFont="1" applyBorder="1" applyAlignment="1">
      <alignment horizontal="left" vertical="center" wrapText="1"/>
    </xf>
    <xf numFmtId="0" fontId="4" fillId="0" borderId="34" xfId="4" applyFont="1" applyBorder="1" applyAlignment="1">
      <alignment horizontal="left" vertical="center"/>
    </xf>
    <xf numFmtId="0" fontId="12" fillId="0" borderId="15" xfId="4" applyFont="1" applyBorder="1" applyAlignment="1">
      <alignment horizontal="left" vertical="center" wrapText="1"/>
    </xf>
    <xf numFmtId="0" fontId="4" fillId="0" borderId="0" xfId="4" applyFont="1" applyAlignment="1">
      <alignment horizontal="right" vertical="center"/>
    </xf>
    <xf numFmtId="0" fontId="4" fillId="0" borderId="51" xfId="4" applyFont="1" applyBorder="1" applyAlignment="1">
      <alignment horizontal="left" vertical="center" wrapText="1"/>
    </xf>
    <xf numFmtId="0" fontId="4" fillId="5" borderId="0" xfId="4" applyFont="1" applyFill="1" applyBorder="1" applyAlignment="1" applyProtection="1">
      <alignment horizontal="center"/>
      <protection locked="0"/>
    </xf>
    <xf numFmtId="0" fontId="4" fillId="5" borderId="31" xfId="4" applyFont="1" applyFill="1" applyBorder="1" applyAlignment="1" applyProtection="1">
      <alignment horizontal="center"/>
      <protection locked="0"/>
    </xf>
    <xf numFmtId="0" fontId="4" fillId="6" borderId="61" xfId="4" applyFont="1" applyFill="1" applyBorder="1" applyAlignment="1" applyProtection="1">
      <alignment horizontal="center"/>
      <protection locked="0"/>
    </xf>
    <xf numFmtId="0" fontId="4" fillId="6" borderId="60" xfId="4" applyFont="1" applyFill="1" applyBorder="1" applyAlignment="1" applyProtection="1">
      <alignment horizontal="center"/>
      <protection locked="0"/>
    </xf>
    <xf numFmtId="0" fontId="4" fillId="6" borderId="107" xfId="4" applyFont="1" applyFill="1" applyBorder="1" applyAlignment="1" applyProtection="1">
      <alignment horizontal="center"/>
      <protection locked="0"/>
    </xf>
    <xf numFmtId="0" fontId="4" fillId="0" borderId="0" xfId="4" applyFont="1" applyBorder="1" applyAlignment="1" applyProtection="1">
      <alignment horizontal="center"/>
      <protection locked="0"/>
    </xf>
    <xf numFmtId="0" fontId="4" fillId="0" borderId="0" xfId="4" applyFont="1" applyAlignment="1" applyProtection="1">
      <alignment horizontal="center" wrapText="1"/>
      <protection locked="0"/>
    </xf>
    <xf numFmtId="0" fontId="4" fillId="0" borderId="7" xfId="4" applyFont="1" applyBorder="1" applyAlignment="1" applyProtection="1">
      <alignment horizontal="center"/>
      <protection locked="0"/>
    </xf>
    <xf numFmtId="0" fontId="4" fillId="0" borderId="28" xfId="4" applyFont="1" applyBorder="1" applyAlignment="1" applyProtection="1">
      <alignment horizontal="center"/>
      <protection locked="0"/>
    </xf>
    <xf numFmtId="0" fontId="4" fillId="0" borderId="3" xfId="4" applyFont="1" applyBorder="1" applyAlignment="1" applyProtection="1">
      <alignment horizontal="center"/>
      <protection locked="0"/>
    </xf>
    <xf numFmtId="0" fontId="4" fillId="0" borderId="17" xfId="4" applyFont="1" applyBorder="1" applyAlignment="1" applyProtection="1">
      <alignment horizontal="center"/>
      <protection locked="0"/>
    </xf>
    <xf numFmtId="0" fontId="4" fillId="6" borderId="45" xfId="4" applyFont="1" applyFill="1" applyBorder="1" applyAlignment="1" applyProtection="1">
      <alignment horizontal="center" vertical="center" wrapText="1"/>
      <protection locked="0"/>
    </xf>
    <xf numFmtId="0" fontId="4" fillId="6" borderId="37" xfId="4" applyFont="1" applyFill="1" applyBorder="1" applyAlignment="1" applyProtection="1">
      <alignment horizontal="center" vertical="center" wrapText="1"/>
      <protection locked="0"/>
    </xf>
    <xf numFmtId="0" fontId="4" fillId="6" borderId="114" xfId="4" applyFont="1" applyFill="1" applyBorder="1" applyAlignment="1" applyProtection="1">
      <alignment horizontal="center" vertical="center" wrapText="1"/>
      <protection locked="0"/>
    </xf>
    <xf numFmtId="0" fontId="4" fillId="6" borderId="52" xfId="4" applyFont="1" applyFill="1" applyBorder="1" applyAlignment="1" applyProtection="1">
      <alignment horizontal="center" vertical="center" wrapText="1"/>
      <protection locked="0"/>
    </xf>
    <xf numFmtId="0" fontId="4" fillId="6" borderId="55" xfId="4" applyFont="1" applyFill="1" applyBorder="1" applyAlignment="1" applyProtection="1">
      <alignment horizontal="center"/>
      <protection locked="0"/>
    </xf>
    <xf numFmtId="0" fontId="4" fillId="0" borderId="0" xfId="4" applyFont="1" applyAlignment="1" applyProtection="1">
      <alignment horizontal="right" vertical="center"/>
      <protection locked="0"/>
    </xf>
    <xf numFmtId="0" fontId="4" fillId="0" borderId="0" xfId="4" applyFont="1" applyAlignment="1" applyProtection="1">
      <alignment horizontal="left" wrapText="1"/>
      <protection locked="0"/>
    </xf>
    <xf numFmtId="0" fontId="12" fillId="5" borderId="0" xfId="4" applyFont="1" applyFill="1" applyAlignment="1" applyProtection="1">
      <alignment horizontal="center" vertical="center" wrapText="1"/>
      <protection locked="0"/>
    </xf>
    <xf numFmtId="0" fontId="12" fillId="5" borderId="0" xfId="4" applyFont="1" applyFill="1" applyAlignment="1" applyProtection="1">
      <alignment horizontal="center" vertical="center"/>
      <protection locked="0"/>
    </xf>
    <xf numFmtId="0" fontId="12" fillId="0" borderId="0" xfId="4" applyFont="1" applyAlignment="1" applyProtection="1">
      <alignment horizontal="center" vertical="center" wrapText="1"/>
      <protection locked="0"/>
    </xf>
    <xf numFmtId="0" fontId="4" fillId="0" borderId="55" xfId="4" applyFont="1" applyBorder="1" applyAlignment="1" applyProtection="1">
      <alignment horizontal="center"/>
      <protection locked="0"/>
    </xf>
    <xf numFmtId="0" fontId="4" fillId="0" borderId="54" xfId="4" applyFont="1" applyBorder="1" applyAlignment="1" applyProtection="1">
      <alignment horizontal="center"/>
      <protection locked="0"/>
    </xf>
    <xf numFmtId="0" fontId="4" fillId="6" borderId="112" xfId="4" applyFont="1" applyFill="1" applyBorder="1" applyAlignment="1" applyProtection="1">
      <alignment horizontal="center" vertical="center"/>
      <protection locked="0"/>
    </xf>
    <xf numFmtId="0" fontId="4" fillId="6" borderId="105" xfId="4" applyFont="1" applyFill="1" applyBorder="1" applyAlignment="1" applyProtection="1">
      <alignment horizontal="center" vertical="center"/>
      <protection locked="0"/>
    </xf>
    <xf numFmtId="0" fontId="4" fillId="6" borderId="56" xfId="5" applyFont="1" applyFill="1" applyBorder="1" applyAlignment="1">
      <alignment horizontal="center" vertical="center"/>
    </xf>
    <xf numFmtId="0" fontId="4" fillId="6" borderId="5" xfId="5" applyFont="1" applyFill="1" applyBorder="1" applyAlignment="1">
      <alignment horizontal="center" vertical="center"/>
    </xf>
    <xf numFmtId="0" fontId="4" fillId="6" borderId="64" xfId="5" applyFont="1" applyFill="1" applyBorder="1" applyAlignment="1">
      <alignment horizontal="center" vertical="center" wrapText="1"/>
    </xf>
    <xf numFmtId="0" fontId="4" fillId="6" borderId="4" xfId="5" applyFont="1" applyFill="1" applyBorder="1" applyAlignment="1">
      <alignment horizontal="center" vertical="center" wrapText="1"/>
    </xf>
    <xf numFmtId="0" fontId="4" fillId="6" borderId="64" xfId="5" applyFont="1" applyFill="1" applyBorder="1" applyAlignment="1">
      <alignment horizontal="center" vertical="center"/>
    </xf>
    <xf numFmtId="0" fontId="4" fillId="6" borderId="59" xfId="5" applyFont="1" applyFill="1" applyBorder="1" applyAlignment="1">
      <alignment horizontal="center" vertical="center"/>
    </xf>
    <xf numFmtId="0" fontId="4" fillId="6" borderId="4" xfId="5" applyFont="1" applyFill="1" applyBorder="1" applyAlignment="1">
      <alignment horizontal="center" vertical="center"/>
    </xf>
    <xf numFmtId="0" fontId="4" fillId="6" borderId="53" xfId="5" applyFont="1" applyFill="1" applyBorder="1" applyAlignment="1">
      <alignment horizontal="center" vertical="center" wrapText="1"/>
    </xf>
    <xf numFmtId="0" fontId="4" fillId="6" borderId="51" xfId="5" applyFont="1" applyFill="1" applyBorder="1" applyAlignment="1">
      <alignment horizontal="center" vertical="center" wrapText="1"/>
    </xf>
    <xf numFmtId="0" fontId="5" fillId="0" borderId="0" xfId="5" applyFont="1" applyAlignment="1">
      <alignment horizontal="center" vertical="center" wrapText="1"/>
    </xf>
    <xf numFmtId="0" fontId="4" fillId="0" borderId="0" xfId="5" applyFont="1" applyFill="1" applyBorder="1" applyAlignment="1">
      <alignment horizontal="left" vertical="center"/>
    </xf>
    <xf numFmtId="0" fontId="12" fillId="6" borderId="64" xfId="5" applyFont="1" applyFill="1" applyBorder="1" applyAlignment="1">
      <alignment horizontal="center" vertical="center" wrapText="1"/>
    </xf>
    <xf numFmtId="0" fontId="4" fillId="6" borderId="17" xfId="5" applyFont="1" applyFill="1" applyBorder="1" applyAlignment="1">
      <alignment horizontal="center" vertical="center" wrapText="1"/>
    </xf>
    <xf numFmtId="0" fontId="12" fillId="6" borderId="55" xfId="5" applyFont="1" applyFill="1" applyBorder="1" applyAlignment="1">
      <alignment horizontal="center" vertical="center"/>
    </xf>
    <xf numFmtId="0" fontId="12" fillId="6" borderId="107" xfId="5" applyFont="1" applyFill="1" applyBorder="1" applyAlignment="1">
      <alignment horizontal="center" vertical="center"/>
    </xf>
    <xf numFmtId="0" fontId="4" fillId="0" borderId="7" xfId="4" applyFont="1" applyBorder="1" applyAlignment="1" applyProtection="1">
      <alignment wrapText="1"/>
      <protection locked="0"/>
    </xf>
    <xf numFmtId="0" fontId="4" fillId="0" borderId="6" xfId="4" applyFont="1" applyBorder="1" applyAlignment="1" applyProtection="1">
      <alignment wrapText="1"/>
      <protection locked="0"/>
    </xf>
    <xf numFmtId="0" fontId="4" fillId="0" borderId="26" xfId="4" applyFont="1" applyBorder="1" applyAlignment="1" applyProtection="1">
      <alignment wrapText="1"/>
      <protection locked="0"/>
    </xf>
    <xf numFmtId="0" fontId="4" fillId="0" borderId="28" xfId="4" applyFont="1" applyBorder="1" applyAlignment="1" applyProtection="1">
      <alignment wrapText="1"/>
      <protection locked="0"/>
    </xf>
    <xf numFmtId="0" fontId="4" fillId="0" borderId="0" xfId="4" applyFont="1" applyBorder="1" applyAlignment="1" applyProtection="1">
      <alignment wrapText="1"/>
      <protection locked="0"/>
    </xf>
    <xf numFmtId="0" fontId="4" fillId="0" borderId="36" xfId="4" applyFont="1" applyBorder="1" applyAlignment="1" applyProtection="1">
      <alignment wrapText="1"/>
      <protection locked="0"/>
    </xf>
    <xf numFmtId="0" fontId="4" fillId="0" borderId="22" xfId="4" applyFont="1" applyBorder="1" applyAlignment="1" applyProtection="1">
      <alignment wrapText="1"/>
      <protection locked="0"/>
    </xf>
    <xf numFmtId="0" fontId="4" fillId="0" borderId="21" xfId="4" applyFont="1" applyBorder="1" applyAlignment="1" applyProtection="1">
      <alignment wrapText="1"/>
      <protection locked="0"/>
    </xf>
    <xf numFmtId="0" fontId="16" fillId="6" borderId="1" xfId="4" applyFont="1" applyFill="1" applyBorder="1" applyAlignment="1">
      <alignment horizontal="center" vertical="center" wrapText="1"/>
    </xf>
    <xf numFmtId="0" fontId="16" fillId="6" borderId="115" xfId="4" applyFont="1" applyFill="1" applyBorder="1" applyAlignment="1">
      <alignment horizontal="center" vertical="center" wrapText="1"/>
    </xf>
    <xf numFmtId="0" fontId="16" fillId="6" borderId="0" xfId="4" applyFont="1" applyFill="1" applyBorder="1" applyAlignment="1">
      <alignment horizontal="center" vertical="center" wrapText="1"/>
    </xf>
    <xf numFmtId="0" fontId="16" fillId="6" borderId="36" xfId="4" applyFont="1" applyFill="1" applyBorder="1" applyAlignment="1">
      <alignment horizontal="center" vertical="center" wrapText="1"/>
    </xf>
    <xf numFmtId="0" fontId="16" fillId="6" borderId="50" xfId="4" applyFont="1" applyFill="1" applyBorder="1" applyAlignment="1">
      <alignment horizontal="center" vertical="center" wrapText="1"/>
    </xf>
    <xf numFmtId="0" fontId="16" fillId="6" borderId="106" xfId="4" applyFont="1" applyFill="1" applyBorder="1" applyAlignment="1">
      <alignment horizontal="center" vertical="center" wrapText="1"/>
    </xf>
    <xf numFmtId="0" fontId="16" fillId="0" borderId="38" xfId="4" applyFont="1" applyBorder="1" applyAlignment="1">
      <alignment horizontal="right" vertical="center"/>
    </xf>
    <xf numFmtId="0" fontId="16" fillId="0" borderId="1" xfId="4" applyFont="1" applyBorder="1" applyAlignment="1">
      <alignment horizontal="right" vertical="center"/>
    </xf>
    <xf numFmtId="0" fontId="16" fillId="0" borderId="115" xfId="4" applyFont="1" applyBorder="1" applyAlignment="1">
      <alignment horizontal="right" vertical="center"/>
    </xf>
    <xf numFmtId="0" fontId="16" fillId="0" borderId="57" xfId="4" applyFont="1" applyBorder="1" applyAlignment="1">
      <alignment horizontal="right" vertical="center"/>
    </xf>
    <xf numFmtId="0" fontId="16" fillId="0" borderId="50" xfId="4" applyFont="1" applyBorder="1" applyAlignment="1">
      <alignment horizontal="right" vertical="center"/>
    </xf>
    <xf numFmtId="0" fontId="16" fillId="0" borderId="106" xfId="4" applyFont="1" applyBorder="1" applyAlignment="1">
      <alignment horizontal="right" vertical="center"/>
    </xf>
    <xf numFmtId="164" fontId="16" fillId="0" borderId="112" xfId="4" applyNumberFormat="1" applyFont="1" applyBorder="1" applyAlignment="1">
      <alignment horizontal="center" vertical="center"/>
    </xf>
    <xf numFmtId="164" fontId="16" fillId="0" borderId="105" xfId="4" applyNumberFormat="1" applyFont="1" applyBorder="1" applyAlignment="1">
      <alignment horizontal="center" vertical="center"/>
    </xf>
    <xf numFmtId="164" fontId="16" fillId="0" borderId="115" xfId="4" applyNumberFormat="1" applyFont="1" applyBorder="1" applyAlignment="1" applyProtection="1">
      <alignment horizontal="right" vertical="center"/>
    </xf>
    <xf numFmtId="164" fontId="16" fillId="0" borderId="106" xfId="4" applyNumberFormat="1" applyFont="1" applyBorder="1" applyAlignment="1" applyProtection="1">
      <alignment horizontal="right" vertical="center"/>
    </xf>
    <xf numFmtId="0" fontId="16" fillId="6" borderId="38" xfId="4" applyFont="1" applyFill="1" applyBorder="1" applyAlignment="1">
      <alignment horizontal="right"/>
    </xf>
    <xf numFmtId="0" fontId="16" fillId="6" borderId="1" xfId="4" applyFont="1" applyFill="1" applyBorder="1" applyAlignment="1">
      <alignment horizontal="right"/>
    </xf>
    <xf numFmtId="0" fontId="16" fillId="6" borderId="115" xfId="4" applyFont="1" applyFill="1" applyBorder="1" applyAlignment="1">
      <alignment horizontal="right"/>
    </xf>
    <xf numFmtId="0" fontId="16" fillId="6" borderId="57" xfId="4" applyFont="1" applyFill="1" applyBorder="1" applyAlignment="1">
      <alignment horizontal="right"/>
    </xf>
    <xf numFmtId="0" fontId="16" fillId="6" borderId="50" xfId="4" applyFont="1" applyFill="1" applyBorder="1" applyAlignment="1">
      <alignment horizontal="right"/>
    </xf>
    <xf numFmtId="0" fontId="16" fillId="6" borderId="106" xfId="4" applyFont="1" applyFill="1" applyBorder="1" applyAlignment="1">
      <alignment horizontal="right"/>
    </xf>
    <xf numFmtId="0" fontId="16" fillId="0" borderId="1" xfId="4" applyFont="1" applyBorder="1" applyAlignment="1">
      <alignment horizontal="left" vertical="top" wrapText="1"/>
    </xf>
    <xf numFmtId="0" fontId="16" fillId="0" borderId="1" xfId="4" applyFont="1" applyBorder="1" applyAlignment="1">
      <alignment horizontal="left" vertical="top"/>
    </xf>
    <xf numFmtId="0" fontId="4" fillId="0" borderId="7" xfId="4" applyFont="1" applyBorder="1" applyAlignment="1" applyProtection="1">
      <protection locked="0"/>
    </xf>
    <xf numFmtId="0" fontId="4" fillId="0" borderId="28" xfId="4" applyFont="1" applyBorder="1" applyAlignment="1" applyProtection="1">
      <protection locked="0"/>
    </xf>
    <xf numFmtId="0" fontId="4" fillId="0" borderId="22" xfId="4" applyFont="1" applyBorder="1" applyAlignment="1" applyProtection="1">
      <protection locked="0"/>
    </xf>
    <xf numFmtId="0" fontId="4" fillId="0" borderId="0" xfId="4" applyFont="1" applyBorder="1" applyAlignment="1" applyProtection="1">
      <protection locked="0"/>
    </xf>
    <xf numFmtId="0" fontId="4" fillId="0" borderId="26" xfId="4" applyFont="1" applyBorder="1" applyAlignment="1" applyProtection="1">
      <protection locked="0"/>
    </xf>
    <xf numFmtId="0" fontId="16" fillId="6" borderId="38" xfId="4" applyFont="1" applyFill="1" applyBorder="1" applyAlignment="1">
      <alignment vertical="center"/>
    </xf>
    <xf numFmtId="0" fontId="16" fillId="6" borderId="58" xfId="4" applyFont="1" applyFill="1" applyBorder="1" applyAlignment="1">
      <alignment vertical="center"/>
    </xf>
    <xf numFmtId="0" fontId="16" fillId="6" borderId="57" xfId="4" applyFont="1" applyFill="1" applyBorder="1" applyAlignment="1">
      <alignment vertical="center"/>
    </xf>
    <xf numFmtId="0" fontId="16" fillId="6" borderId="45" xfId="4" applyFont="1" applyFill="1" applyBorder="1" applyAlignment="1">
      <alignment vertical="center" wrapText="1"/>
    </xf>
    <xf numFmtId="0" fontId="16" fillId="6" borderId="37" xfId="4" applyFont="1" applyFill="1" applyBorder="1" applyAlignment="1">
      <alignment vertical="center" wrapText="1"/>
    </xf>
    <xf numFmtId="0" fontId="16" fillId="6" borderId="22" xfId="4" applyFont="1" applyFill="1" applyBorder="1" applyAlignment="1">
      <alignment vertical="center" wrapText="1"/>
    </xf>
    <xf numFmtId="0" fontId="16" fillId="6" borderId="21" xfId="4" applyFont="1" applyFill="1" applyBorder="1" applyAlignment="1">
      <alignment vertical="center" wrapText="1"/>
    </xf>
    <xf numFmtId="0" fontId="16" fillId="6" borderId="114" xfId="4" applyFont="1" applyFill="1" applyBorder="1" applyAlignment="1">
      <alignment vertical="center" wrapText="1"/>
    </xf>
    <xf numFmtId="0" fontId="16" fillId="6" borderId="52" xfId="4" applyFont="1" applyFill="1" applyBorder="1" applyAlignment="1">
      <alignment vertical="center" wrapText="1"/>
    </xf>
    <xf numFmtId="0" fontId="16" fillId="6" borderId="53" xfId="4" applyFont="1" applyFill="1" applyBorder="1" applyAlignment="1">
      <alignment vertical="center" wrapText="1"/>
    </xf>
    <xf numFmtId="0" fontId="4" fillId="6" borderId="34" xfId="4" applyFont="1" applyFill="1" applyBorder="1" applyAlignment="1">
      <alignment vertical="center" wrapText="1"/>
    </xf>
    <xf numFmtId="0" fontId="4" fillId="6" borderId="51" xfId="4" applyFont="1" applyFill="1" applyBorder="1" applyAlignment="1">
      <alignment vertical="center" wrapText="1"/>
    </xf>
    <xf numFmtId="0" fontId="16" fillId="6" borderId="64" xfId="4" applyFont="1" applyFill="1" applyBorder="1" applyAlignment="1">
      <alignment horizontal="left" vertical="center" wrapText="1"/>
    </xf>
    <xf numFmtId="0" fontId="16" fillId="6" borderId="8" xfId="4" applyFont="1" applyFill="1" applyBorder="1" applyAlignment="1">
      <alignment horizontal="left" vertical="center" wrapText="1"/>
    </xf>
    <xf numFmtId="0" fontId="16" fillId="6" borderId="4" xfId="4" applyFont="1" applyFill="1" applyBorder="1" applyAlignment="1">
      <alignment horizontal="left" vertical="center" wrapText="1"/>
    </xf>
    <xf numFmtId="0" fontId="16" fillId="6" borderId="53" xfId="4" applyFont="1" applyFill="1" applyBorder="1" applyAlignment="1">
      <alignment horizontal="center" vertical="center" wrapText="1"/>
    </xf>
    <xf numFmtId="0" fontId="16" fillId="6" borderId="34" xfId="4" applyFont="1" applyFill="1" applyBorder="1" applyAlignment="1">
      <alignment horizontal="center" vertical="center" wrapText="1"/>
    </xf>
    <xf numFmtId="0" fontId="16" fillId="6" borderId="51" xfId="4" applyFont="1" applyFill="1" applyBorder="1" applyAlignment="1">
      <alignment horizontal="center" vertical="center" wrapText="1"/>
    </xf>
    <xf numFmtId="0" fontId="16" fillId="0" borderId="50" xfId="4" applyFont="1" applyFill="1" applyBorder="1" applyAlignment="1" applyProtection="1">
      <alignment horizontal="center" vertical="center"/>
      <protection locked="0"/>
    </xf>
    <xf numFmtId="0" fontId="16" fillId="6" borderId="45" xfId="4" applyFont="1" applyFill="1" applyBorder="1" applyAlignment="1">
      <alignment horizontal="center" vertical="center" wrapText="1"/>
    </xf>
    <xf numFmtId="0" fontId="16" fillId="6" borderId="37" xfId="4" applyFont="1" applyFill="1" applyBorder="1" applyAlignment="1">
      <alignment horizontal="center" vertical="center" wrapText="1"/>
    </xf>
    <xf numFmtId="0" fontId="16" fillId="6" borderId="22" xfId="4" applyFont="1" applyFill="1" applyBorder="1" applyAlignment="1">
      <alignment horizontal="center" vertical="center" wrapText="1"/>
    </xf>
    <xf numFmtId="0" fontId="16" fillId="6" borderId="21" xfId="4" applyFont="1" applyFill="1" applyBorder="1" applyAlignment="1">
      <alignment horizontal="center" vertical="center" wrapText="1"/>
    </xf>
    <xf numFmtId="0" fontId="16" fillId="6" borderId="114" xfId="4" applyFont="1" applyFill="1" applyBorder="1" applyAlignment="1">
      <alignment horizontal="center" vertical="center" wrapText="1"/>
    </xf>
    <xf numFmtId="0" fontId="16" fillId="6" borderId="52" xfId="4" applyFont="1" applyFill="1" applyBorder="1" applyAlignment="1">
      <alignment horizontal="center" vertical="center" wrapText="1"/>
    </xf>
    <xf numFmtId="0" fontId="8" fillId="0" borderId="0" xfId="4" applyFont="1" applyAlignment="1">
      <alignment horizontal="right"/>
    </xf>
    <xf numFmtId="0" fontId="16" fillId="5" borderId="0" xfId="4" applyFont="1" applyFill="1" applyAlignment="1">
      <alignment horizontal="center"/>
    </xf>
    <xf numFmtId="0" fontId="4" fillId="0" borderId="0" xfId="4" applyFont="1" applyAlignment="1">
      <alignment horizontal="center" vertical="center"/>
    </xf>
    <xf numFmtId="0" fontId="8" fillId="0" borderId="0" xfId="4" applyFont="1" applyAlignment="1">
      <alignment horizontal="center"/>
    </xf>
  </cellXfs>
  <cellStyles count="12">
    <cellStyle name="Hiperłącze" xfId="11" builtinId="8"/>
    <cellStyle name="Normalny" xfId="0" builtinId="0"/>
    <cellStyle name="Normalny 2" xfId="4"/>
    <cellStyle name="Normalny 2 2" xfId="5"/>
    <cellStyle name="Normalny 3" xfId="6"/>
    <cellStyle name="Normalny 4" xfId="9"/>
    <cellStyle name="Normalny_lączka ind 1" xfId="8"/>
    <cellStyle name="Normalny_Wniosek" xfId="3"/>
    <cellStyle name="Procentowy 2" xfId="1"/>
    <cellStyle name="Walutowy 2" xfId="2"/>
    <cellStyle name="Walutowy 3" xfId="7"/>
    <cellStyle name="Walutowy 4" xfId="10"/>
  </cellStyles>
  <dxfs count="14">
    <dxf>
      <font>
        <color rgb="FFFF0000"/>
      </font>
    </dxf>
    <dxf>
      <font>
        <color rgb="FFFF0000"/>
      </font>
    </dxf>
    <dxf>
      <font>
        <color theme="0"/>
      </font>
    </dxf>
    <dxf>
      <font>
        <color theme="0"/>
      </font>
    </dxf>
    <dxf>
      <font>
        <color theme="0" tint="-0.34998626667073579"/>
      </font>
    </dxf>
    <dxf>
      <font>
        <color rgb="FFFF0000"/>
      </font>
    </dxf>
    <dxf>
      <font>
        <color rgb="FFFF0000"/>
      </font>
    </dxf>
    <dxf>
      <font>
        <color rgb="FFFF0000"/>
      </font>
    </dxf>
    <dxf>
      <font>
        <color rgb="FFFF0000"/>
      </font>
    </dxf>
    <dxf>
      <font>
        <color rgb="FFFF0000"/>
      </font>
    </dxf>
    <dxf>
      <font>
        <color rgb="FFFF0000"/>
      </font>
    </dxf>
    <dxf>
      <font>
        <color rgb="FFFF0000"/>
      </font>
    </dxf>
    <dxf>
      <font>
        <color theme="0"/>
      </font>
    </dxf>
    <dxf>
      <font>
        <condense val="0"/>
        <extend val="0"/>
        <color indexed="9"/>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0</xdr:col>
      <xdr:colOff>0</xdr:colOff>
      <xdr:row>4</xdr:row>
      <xdr:rowOff>133350</xdr:rowOff>
    </xdr:from>
    <xdr:to>
      <xdr:col>0</xdr:col>
      <xdr:colOff>0</xdr:colOff>
      <xdr:row>5</xdr:row>
      <xdr:rowOff>104775</xdr:rowOff>
    </xdr:to>
    <xdr:sp macro="" textlink="">
      <xdr:nvSpPr>
        <xdr:cNvPr id="2" name="Tekst 1">
          <a:extLst>
            <a:ext uri="{FF2B5EF4-FFF2-40B4-BE49-F238E27FC236}">
              <a16:creationId xmlns:a16="http://schemas.microsoft.com/office/drawing/2014/main" id="{00000000-0008-0000-0B00-000002000000}"/>
            </a:ext>
          </a:extLst>
        </xdr:cNvPr>
        <xdr:cNvSpPr txBox="1">
          <a:spLocks noChangeArrowheads="1"/>
        </xdr:cNvSpPr>
      </xdr:nvSpPr>
      <xdr:spPr bwMode="auto">
        <a:xfrm>
          <a:off x="0" y="781050"/>
          <a:ext cx="0" cy="133350"/>
        </a:xfrm>
        <a:prstGeom prst="rect">
          <a:avLst/>
        </a:prstGeom>
        <a:solidFill>
          <a:srgbClr val="FFFFFF"/>
        </a:solidFill>
        <a:ln w="1">
          <a:noFill/>
          <a:miter lim="800000"/>
          <a:headEnd/>
          <a:tailEnd/>
        </a:ln>
      </xdr:spPr>
      <xdr:txBody>
        <a:bodyPr vertOverflow="clip" wrap="square" lIns="27432" tIns="22860" rIns="0" bIns="0" anchor="t" upright="1"/>
        <a:lstStyle/>
        <a:p>
          <a:pPr algn="l" rtl="0">
            <a:defRPr sz="1000"/>
          </a:pPr>
          <a:r>
            <a:rPr lang="pl-PL" sz="1000" b="0" i="0" u="none" strike="noStrike" baseline="0">
              <a:solidFill>
                <a:srgbClr val="000000"/>
              </a:solidFill>
              <a:latin typeface="Arial CE"/>
              <a:cs typeface="Arial CE"/>
            </a:rPr>
            <a:t>MIESIĄC</a:t>
          </a:r>
        </a:p>
      </xdr:txBody>
    </xdr:sp>
    <xdr:clientData/>
  </xdr:twoCellAnchor>
</xdr:wsDr>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AppData/AppData/Local/Microsoft/Windows/INetCache/Content.Outlook/AppData/Local/Microsoft/Windows/INetCache/AppData/Local/Temp/Temp1_Za&#322;&#261;czniki%20merytoryczno-finansowe%202024.zip/AppData/Local/Microsoft/Windows/INetCache/AppData/Local/PROGRAMY2019/KN/na%20stron&#281;/do%20zamieszczenia/za&#322;.nr%2029%20-%20sprawozdanie%20opisowe%20cz&#281;&#347;ciowe%20lub%20ko&#324;cowe%20z%20wyk.zadania.docx" TargetMode="Externa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H29"/>
  <sheetViews>
    <sheetView topLeftCell="A28" workbookViewId="0">
      <selection activeCell="C21" sqref="C21"/>
    </sheetView>
  </sheetViews>
  <sheetFormatPr defaultRowHeight="14.4"/>
  <cols>
    <col min="2" max="2" width="11.33203125" customWidth="1"/>
    <col min="7" max="7" width="10" customWidth="1"/>
  </cols>
  <sheetData>
    <row r="2" spans="2:8" ht="15.75" customHeight="1">
      <c r="B2" s="847" t="s">
        <v>77</v>
      </c>
      <c r="C2" s="848"/>
      <c r="D2" s="848"/>
      <c r="E2" s="848"/>
      <c r="F2" s="848"/>
      <c r="G2" s="848"/>
      <c r="H2" s="849"/>
    </row>
    <row r="3" spans="2:8" ht="15" customHeight="1">
      <c r="B3" s="850"/>
      <c r="C3" s="851"/>
      <c r="D3" s="851"/>
      <c r="E3" s="851"/>
      <c r="F3" s="851"/>
      <c r="G3" s="851"/>
      <c r="H3" s="852"/>
    </row>
    <row r="4" spans="2:8" ht="15" customHeight="1">
      <c r="B4" s="847" t="s">
        <v>326</v>
      </c>
      <c r="C4" s="848"/>
      <c r="D4" s="848"/>
      <c r="E4" s="848"/>
      <c r="F4" s="848"/>
      <c r="G4" s="848"/>
      <c r="H4" s="849"/>
    </row>
    <row r="5" spans="2:8" ht="15" customHeight="1">
      <c r="B5" s="853"/>
      <c r="C5" s="854"/>
      <c r="D5" s="854"/>
      <c r="E5" s="854"/>
      <c r="F5" s="854"/>
      <c r="G5" s="854"/>
      <c r="H5" s="855"/>
    </row>
    <row r="6" spans="2:8" ht="15" customHeight="1">
      <c r="B6" s="853"/>
      <c r="C6" s="854"/>
      <c r="D6" s="854"/>
      <c r="E6" s="854"/>
      <c r="F6" s="854"/>
      <c r="G6" s="854"/>
      <c r="H6" s="855"/>
    </row>
    <row r="7" spans="2:8" ht="15" customHeight="1">
      <c r="B7" s="850"/>
      <c r="C7" s="851"/>
      <c r="D7" s="851"/>
      <c r="E7" s="851"/>
      <c r="F7" s="851"/>
      <c r="G7" s="851"/>
      <c r="H7" s="852"/>
    </row>
    <row r="9" spans="2:8">
      <c r="B9" t="s">
        <v>285</v>
      </c>
    </row>
    <row r="10" spans="2:8">
      <c r="B10" s="120" t="s">
        <v>81</v>
      </c>
      <c r="C10" s="120"/>
    </row>
    <row r="11" spans="2:8">
      <c r="B11" s="117" t="s">
        <v>288</v>
      </c>
      <c r="C11" s="117" t="s">
        <v>122</v>
      </c>
    </row>
    <row r="12" spans="2:8">
      <c r="B12" s="117" t="s">
        <v>289</v>
      </c>
      <c r="C12" s="117" t="s">
        <v>131</v>
      </c>
    </row>
    <row r="13" spans="2:8">
      <c r="B13" s="117" t="s">
        <v>290</v>
      </c>
      <c r="C13" s="117" t="s">
        <v>286</v>
      </c>
    </row>
    <row r="14" spans="2:8">
      <c r="B14" s="117" t="s">
        <v>291</v>
      </c>
      <c r="C14" s="117" t="s">
        <v>287</v>
      </c>
    </row>
    <row r="15" spans="2:8">
      <c r="B15" s="117" t="s">
        <v>292</v>
      </c>
      <c r="C15" s="117" t="s">
        <v>180</v>
      </c>
    </row>
    <row r="16" spans="2:8">
      <c r="B16" s="117" t="s">
        <v>293</v>
      </c>
      <c r="C16" s="117" t="s">
        <v>183</v>
      </c>
    </row>
    <row r="17" spans="2:3">
      <c r="B17" s="117" t="s">
        <v>294</v>
      </c>
      <c r="C17" s="117" t="s">
        <v>196</v>
      </c>
    </row>
    <row r="18" spans="2:3">
      <c r="B18" s="117" t="s">
        <v>295</v>
      </c>
      <c r="C18" s="117" t="s">
        <v>204</v>
      </c>
    </row>
    <row r="19" spans="2:3">
      <c r="B19" s="117" t="s">
        <v>296</v>
      </c>
      <c r="C19" s="117" t="s">
        <v>240</v>
      </c>
    </row>
    <row r="20" spans="2:3">
      <c r="B20" s="117" t="s">
        <v>297</v>
      </c>
      <c r="C20" s="117" t="s">
        <v>403</v>
      </c>
    </row>
    <row r="21" spans="2:3">
      <c r="B21" s="117" t="s">
        <v>298</v>
      </c>
      <c r="C21" s="117" t="s">
        <v>252</v>
      </c>
    </row>
    <row r="22" spans="2:3">
      <c r="B22" s="117" t="s">
        <v>299</v>
      </c>
      <c r="C22" s="117" t="s">
        <v>306</v>
      </c>
    </row>
    <row r="23" spans="2:3">
      <c r="B23" s="117" t="s">
        <v>300</v>
      </c>
      <c r="C23" s="117" t="s">
        <v>381</v>
      </c>
    </row>
    <row r="24" spans="2:3">
      <c r="B24" s="117" t="s">
        <v>301</v>
      </c>
      <c r="C24" s="117" t="s">
        <v>307</v>
      </c>
    </row>
    <row r="25" spans="2:3">
      <c r="B25" s="117" t="s">
        <v>302</v>
      </c>
      <c r="C25" s="117" t="s">
        <v>308</v>
      </c>
    </row>
    <row r="26" spans="2:3">
      <c r="B26" s="117" t="s">
        <v>303</v>
      </c>
      <c r="C26" s="117" t="s">
        <v>309</v>
      </c>
    </row>
    <row r="27" spans="2:3">
      <c r="B27" s="117" t="s">
        <v>304</v>
      </c>
      <c r="C27" s="117" t="s">
        <v>310</v>
      </c>
    </row>
    <row r="28" spans="2:3">
      <c r="B28" s="117" t="s">
        <v>305</v>
      </c>
      <c r="C28" s="117" t="s">
        <v>311</v>
      </c>
    </row>
    <row r="29" spans="2:3">
      <c r="B29" s="117" t="s">
        <v>331</v>
      </c>
      <c r="C29" s="117" t="s">
        <v>332</v>
      </c>
    </row>
  </sheetData>
  <mergeCells count="2">
    <mergeCell ref="B2:H3"/>
    <mergeCell ref="B4:H7"/>
  </mergeCells>
  <hyperlinks>
    <hyperlink ref="B11:C11" location="'Zał. 1'!A1" display="Zał. nr 1"/>
    <hyperlink ref="B12:C12" location="'Zał. 2'!A1" display="Zał. nr 2"/>
    <hyperlink ref="B13:C13" location="'Zał. 3'!A1" display="Zał. nr 3"/>
    <hyperlink ref="B14:C14" location="'Zał. 7'!A1" display="Zał. nr 7"/>
    <hyperlink ref="B15:C15" location="'Zał. 8'!A1" display="Zał. nr 8"/>
    <hyperlink ref="B16:C16" location="'Zał. 9'!A1" display="Zał. nr 9"/>
    <hyperlink ref="B17:C17" location="'Zał. 10'!A1" display="Zał. nr 10"/>
    <hyperlink ref="B18:C18" location="'Zał. 11'!A1" display="Zał. nr 11"/>
    <hyperlink ref="B19:C19" location="'Zał. 12'!A1" display="Zał. nr 12"/>
    <hyperlink ref="B20:C20" location="'Zał. 13'!A1" display="Zał. nr 13"/>
    <hyperlink ref="B21:C21" location="'Zał. 15'!A1" display="Zał. nr 15"/>
    <hyperlink ref="B22:C22" location="'Zał. 21'!A1" display="Zał. nr 21"/>
    <hyperlink ref="B23:C23" location="'Zał. 22'!A1" display="Zał. nr 22"/>
    <hyperlink ref="B24:C24" location="'Zał. 23'!A1" display="Zał. nr 23"/>
    <hyperlink ref="B25:C25" location="'Zał. 24'!A1" display="Zał. nr 24"/>
    <hyperlink ref="B26:C26" location="'Zał. 25'!A1" display="Zał. nr 25"/>
    <hyperlink ref="B27:C27" location="'Zał. 26'!A1" display="Zał. nr 26"/>
    <hyperlink ref="B28:C28" location="'Zał. 28'!A1" display="Zał. nr 28"/>
    <hyperlink ref="B10:C10" location="Wniosek!A1" display="Wniosek"/>
    <hyperlink ref="B29:C29" r:id="rId1" display="Zał. Nr 29"/>
  </hyperlinks>
  <pageMargins left="0.7" right="0.7" top="0.75" bottom="0.75" header="0.3" footer="0.3"/>
  <pageSetup paperSize="9" orientation="portrait"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8"/>
  <sheetViews>
    <sheetView view="pageBreakPreview" zoomScale="80" zoomScaleNormal="75" zoomScaleSheetLayoutView="80" workbookViewId="0">
      <selection activeCell="P29" sqref="P29"/>
    </sheetView>
  </sheetViews>
  <sheetFormatPr defaultColWidth="9.109375" defaultRowHeight="13.2"/>
  <cols>
    <col min="1" max="1" width="4.44140625" style="61" customWidth="1"/>
    <col min="2" max="2" width="19.88671875" style="61" customWidth="1"/>
    <col min="3" max="3" width="12.33203125" style="61" customWidth="1"/>
    <col min="4" max="4" width="14.33203125" style="61" customWidth="1"/>
    <col min="5" max="5" width="9.33203125" style="61" customWidth="1"/>
    <col min="6" max="6" width="10.33203125" style="61" customWidth="1"/>
    <col min="7" max="7" width="12" style="61" customWidth="1"/>
    <col min="8" max="8" width="13.6640625" style="61" customWidth="1"/>
    <col min="9" max="9" width="14.44140625" style="61" customWidth="1"/>
    <col min="10" max="16384" width="9.109375" style="61"/>
  </cols>
  <sheetData>
    <row r="1" spans="1:9" ht="15" customHeight="1">
      <c r="A1" s="1104" t="s">
        <v>123</v>
      </c>
      <c r="B1" s="1104"/>
      <c r="C1" s="1104"/>
      <c r="E1" s="1110" t="s">
        <v>478</v>
      </c>
      <c r="F1" s="1110"/>
      <c r="G1" s="1110"/>
      <c r="H1" s="1110"/>
      <c r="I1" s="1110"/>
    </row>
    <row r="2" spans="1:9">
      <c r="A2" s="52" t="s">
        <v>455</v>
      </c>
      <c r="B2" s="52"/>
      <c r="C2" s="52"/>
      <c r="D2" s="62"/>
    </row>
    <row r="3" spans="1:9">
      <c r="B3" s="70"/>
      <c r="C3" s="70"/>
      <c r="D3" s="62"/>
    </row>
    <row r="4" spans="1:9">
      <c r="A4" s="1113" t="s">
        <v>204</v>
      </c>
      <c r="B4" s="1113"/>
      <c r="C4" s="1113"/>
      <c r="D4" s="1113"/>
      <c r="E4" s="1113"/>
      <c r="F4" s="1113"/>
      <c r="G4" s="1113"/>
      <c r="H4" s="1113"/>
      <c r="I4" s="1113"/>
    </row>
    <row r="5" spans="1:9" ht="47.25" customHeight="1">
      <c r="A5" s="1112" t="s">
        <v>326</v>
      </c>
      <c r="B5" s="1112"/>
      <c r="C5" s="1112"/>
      <c r="D5" s="1112"/>
      <c r="E5" s="1112"/>
      <c r="F5" s="1112"/>
      <c r="G5" s="1112"/>
      <c r="H5" s="1112"/>
      <c r="I5" s="1112"/>
    </row>
    <row r="6" spans="1:9" ht="14.25" customHeight="1" thickBot="1">
      <c r="A6" s="328"/>
      <c r="B6" s="328"/>
      <c r="C6" s="328"/>
      <c r="D6" s="328"/>
      <c r="E6" s="328"/>
      <c r="F6" s="328"/>
      <c r="G6" s="328"/>
      <c r="H6" s="328"/>
      <c r="I6" s="328"/>
    </row>
    <row r="7" spans="1:9" ht="43.5" customHeight="1">
      <c r="A7" s="69" t="s">
        <v>130</v>
      </c>
      <c r="B7" s="67" t="s">
        <v>182</v>
      </c>
      <c r="C7" s="67" t="s">
        <v>192</v>
      </c>
      <c r="D7" s="67" t="s">
        <v>197</v>
      </c>
      <c r="E7" s="68" t="s">
        <v>203</v>
      </c>
      <c r="F7" s="68" t="s">
        <v>202</v>
      </c>
      <c r="G7" s="68" t="s">
        <v>201</v>
      </c>
      <c r="H7" s="67" t="s">
        <v>31</v>
      </c>
      <c r="I7" s="66" t="s">
        <v>491</v>
      </c>
    </row>
    <row r="8" spans="1:9" ht="18" customHeight="1">
      <c r="A8" s="1114" t="s">
        <v>200</v>
      </c>
      <c r="B8" s="1115"/>
      <c r="C8" s="1115"/>
      <c r="D8" s="1115"/>
      <c r="E8" s="1115"/>
      <c r="F8" s="1115"/>
      <c r="G8" s="1115"/>
      <c r="H8" s="1115"/>
      <c r="I8" s="1116"/>
    </row>
    <row r="9" spans="1:9" ht="18" customHeight="1">
      <c r="A9" s="150" t="s">
        <v>114</v>
      </c>
      <c r="B9" s="151"/>
      <c r="C9" s="151"/>
      <c r="D9" s="151"/>
      <c r="E9" s="151"/>
      <c r="F9" s="151"/>
      <c r="G9" s="151"/>
      <c r="H9" s="151"/>
      <c r="I9" s="152"/>
    </row>
    <row r="10" spans="1:9" ht="18" customHeight="1">
      <c r="A10" s="150" t="s">
        <v>113</v>
      </c>
      <c r="B10" s="151"/>
      <c r="C10" s="151"/>
      <c r="D10" s="151"/>
      <c r="E10" s="151"/>
      <c r="F10" s="151"/>
      <c r="G10" s="151"/>
      <c r="H10" s="151"/>
      <c r="I10" s="152"/>
    </row>
    <row r="11" spans="1:9" ht="18" customHeight="1">
      <c r="A11" s="150" t="s">
        <v>111</v>
      </c>
      <c r="B11" s="151"/>
      <c r="C11" s="151"/>
      <c r="D11" s="151"/>
      <c r="E11" s="151"/>
      <c r="F11" s="151"/>
      <c r="G11" s="151"/>
      <c r="H11" s="151"/>
      <c r="I11" s="152"/>
    </row>
    <row r="12" spans="1:9" ht="18" customHeight="1">
      <c r="A12" s="150" t="s">
        <v>109</v>
      </c>
      <c r="B12" s="151"/>
      <c r="C12" s="151"/>
      <c r="D12" s="151"/>
      <c r="E12" s="151"/>
      <c r="F12" s="151"/>
      <c r="G12" s="151"/>
      <c r="H12" s="151"/>
      <c r="I12" s="152"/>
    </row>
    <row r="13" spans="1:9" ht="18" customHeight="1">
      <c r="A13" s="150" t="s">
        <v>107</v>
      </c>
      <c r="B13" s="151"/>
      <c r="C13" s="151"/>
      <c r="D13" s="151"/>
      <c r="E13" s="151"/>
      <c r="F13" s="151"/>
      <c r="G13" s="151"/>
      <c r="H13" s="151"/>
      <c r="I13" s="152"/>
    </row>
    <row r="14" spans="1:9" ht="18" customHeight="1">
      <c r="A14" s="150" t="s">
        <v>104</v>
      </c>
      <c r="B14" s="151"/>
      <c r="C14" s="151"/>
      <c r="D14" s="151"/>
      <c r="E14" s="151"/>
      <c r="F14" s="151"/>
      <c r="G14" s="151"/>
      <c r="H14" s="151"/>
      <c r="I14" s="152"/>
    </row>
    <row r="15" spans="1:9" ht="18" customHeight="1">
      <c r="A15" s="150" t="s">
        <v>103</v>
      </c>
      <c r="B15" s="151"/>
      <c r="C15" s="151"/>
      <c r="D15" s="151"/>
      <c r="E15" s="151"/>
      <c r="F15" s="151"/>
      <c r="G15" s="151"/>
      <c r="H15" s="151"/>
      <c r="I15" s="152"/>
    </row>
    <row r="16" spans="1:9" ht="18" customHeight="1">
      <c r="A16" s="150" t="s">
        <v>102</v>
      </c>
      <c r="B16" s="151"/>
      <c r="C16" s="151"/>
      <c r="D16" s="151"/>
      <c r="E16" s="151"/>
      <c r="F16" s="151"/>
      <c r="G16" s="151"/>
      <c r="H16" s="151"/>
      <c r="I16" s="152"/>
    </row>
    <row r="17" spans="1:11" ht="18" customHeight="1">
      <c r="A17" s="1114" t="s">
        <v>199</v>
      </c>
      <c r="B17" s="1115"/>
      <c r="C17" s="1115"/>
      <c r="D17" s="1115"/>
      <c r="E17" s="1115"/>
      <c r="F17" s="1115"/>
      <c r="G17" s="1115"/>
      <c r="H17" s="1115"/>
      <c r="I17" s="1116"/>
    </row>
    <row r="18" spans="1:11" ht="18" customHeight="1">
      <c r="A18" s="150" t="s">
        <v>114</v>
      </c>
      <c r="B18" s="151"/>
      <c r="C18" s="151"/>
      <c r="D18" s="151"/>
      <c r="E18" s="151"/>
      <c r="F18" s="151"/>
      <c r="G18" s="151"/>
      <c r="H18" s="151"/>
      <c r="I18" s="152"/>
    </row>
    <row r="19" spans="1:11" ht="18" customHeight="1">
      <c r="A19" s="150" t="s">
        <v>113</v>
      </c>
      <c r="B19" s="151"/>
      <c r="C19" s="151"/>
      <c r="D19" s="151"/>
      <c r="E19" s="151"/>
      <c r="F19" s="151"/>
      <c r="G19" s="151"/>
      <c r="H19" s="151"/>
      <c r="I19" s="152"/>
    </row>
    <row r="20" spans="1:11" ht="18" customHeight="1">
      <c r="A20" s="150" t="s">
        <v>111</v>
      </c>
      <c r="B20" s="151"/>
      <c r="C20" s="151"/>
      <c r="D20" s="151"/>
      <c r="E20" s="151"/>
      <c r="F20" s="151"/>
      <c r="G20" s="151"/>
      <c r="H20" s="151"/>
      <c r="I20" s="152"/>
    </row>
    <row r="21" spans="1:11" ht="18" customHeight="1">
      <c r="A21" s="150" t="s">
        <v>109</v>
      </c>
      <c r="B21" s="151"/>
      <c r="C21" s="151"/>
      <c r="D21" s="151"/>
      <c r="E21" s="151"/>
      <c r="F21" s="151"/>
      <c r="G21" s="151"/>
      <c r="H21" s="151"/>
      <c r="I21" s="152"/>
    </row>
    <row r="22" spans="1:11" ht="18" customHeight="1">
      <c r="A22" s="150" t="s">
        <v>107</v>
      </c>
      <c r="B22" s="151"/>
      <c r="C22" s="151"/>
      <c r="D22" s="151"/>
      <c r="E22" s="151"/>
      <c r="F22" s="151"/>
      <c r="G22" s="151"/>
      <c r="H22" s="151"/>
      <c r="I22" s="152"/>
    </row>
    <row r="23" spans="1:11" ht="18" customHeight="1">
      <c r="A23" s="150" t="s">
        <v>104</v>
      </c>
      <c r="B23" s="151"/>
      <c r="C23" s="151"/>
      <c r="D23" s="151"/>
      <c r="E23" s="151"/>
      <c r="F23" s="151"/>
      <c r="G23" s="151"/>
      <c r="H23" s="151"/>
      <c r="I23" s="152"/>
    </row>
    <row r="24" spans="1:11" ht="18" customHeight="1">
      <c r="A24" s="150" t="s">
        <v>103</v>
      </c>
      <c r="B24" s="151"/>
      <c r="C24" s="151"/>
      <c r="D24" s="151"/>
      <c r="E24" s="151"/>
      <c r="F24" s="151"/>
      <c r="G24" s="151"/>
      <c r="H24" s="151"/>
      <c r="I24" s="152"/>
    </row>
    <row r="25" spans="1:11" ht="18" customHeight="1">
      <c r="A25" s="150" t="s">
        <v>102</v>
      </c>
      <c r="B25" s="151"/>
      <c r="C25" s="151"/>
      <c r="D25" s="151"/>
      <c r="E25" s="151"/>
      <c r="F25" s="151"/>
      <c r="G25" s="151"/>
      <c r="H25" s="151"/>
      <c r="I25" s="152"/>
    </row>
    <row r="26" spans="1:11" ht="18" customHeight="1">
      <c r="A26" s="150" t="s">
        <v>101</v>
      </c>
      <c r="B26" s="151"/>
      <c r="C26" s="151"/>
      <c r="D26" s="151"/>
      <c r="E26" s="151"/>
      <c r="F26" s="151"/>
      <c r="G26" s="151"/>
      <c r="H26" s="151"/>
      <c r="I26" s="152"/>
    </row>
    <row r="27" spans="1:11" ht="18" customHeight="1" thickBot="1">
      <c r="A27" s="150" t="s">
        <v>99</v>
      </c>
      <c r="B27" s="153"/>
      <c r="C27" s="153"/>
      <c r="D27" s="153"/>
      <c r="E27" s="153"/>
      <c r="F27" s="153"/>
      <c r="G27" s="153"/>
      <c r="H27" s="153"/>
      <c r="I27" s="154"/>
    </row>
    <row r="28" spans="1:11">
      <c r="A28" s="465"/>
      <c r="B28" s="468" t="s">
        <v>492</v>
      </c>
    </row>
    <row r="29" spans="1:11">
      <c r="A29" s="466"/>
      <c r="B29" s="467" t="s">
        <v>493</v>
      </c>
      <c r="C29" s="467"/>
      <c r="D29" s="467"/>
      <c r="E29" s="468"/>
      <c r="F29" s="468"/>
      <c r="G29" s="468"/>
    </row>
    <row r="30" spans="1:11" ht="12" customHeight="1">
      <c r="A30" s="469"/>
      <c r="B30" s="470" t="s">
        <v>319</v>
      </c>
      <c r="C30" s="470"/>
      <c r="D30" s="467" t="s">
        <v>431</v>
      </c>
      <c r="F30" s="468"/>
      <c r="G30" s="468"/>
    </row>
    <row r="31" spans="1:11" ht="12" customHeight="1">
      <c r="A31" s="471"/>
      <c r="B31" s="470" t="s">
        <v>321</v>
      </c>
      <c r="C31" s="470"/>
      <c r="D31" s="467" t="s">
        <v>317</v>
      </c>
      <c r="F31" s="468"/>
      <c r="G31" s="468"/>
      <c r="K31" s="65"/>
    </row>
    <row r="32" spans="1:11" ht="12" customHeight="1">
      <c r="A32" s="471"/>
      <c r="B32" s="470" t="s">
        <v>320</v>
      </c>
      <c r="C32" s="470"/>
      <c r="D32" s="467" t="s">
        <v>318</v>
      </c>
      <c r="F32" s="468"/>
      <c r="G32" s="468"/>
      <c r="K32" s="65"/>
    </row>
    <row r="33" spans="1:11" ht="12" customHeight="1">
      <c r="A33" s="471"/>
      <c r="B33" s="470"/>
      <c r="C33" s="470"/>
      <c r="D33" s="467"/>
      <c r="F33" s="468"/>
      <c r="G33" s="468"/>
      <c r="K33" s="65"/>
    </row>
    <row r="34" spans="1:11">
      <c r="A34" s="1117"/>
      <c r="B34" s="1117"/>
      <c r="C34" s="472"/>
      <c r="H34" s="1117"/>
      <c r="I34" s="1117"/>
      <c r="K34" s="65"/>
    </row>
    <row r="35" spans="1:11">
      <c r="A35" s="1117"/>
      <c r="B35" s="1117"/>
      <c r="C35" s="472"/>
      <c r="H35" s="1117"/>
      <c r="I35" s="1117"/>
      <c r="K35" s="65"/>
    </row>
    <row r="36" spans="1:11">
      <c r="A36" s="1118"/>
      <c r="B36" s="1118"/>
      <c r="C36" s="473"/>
      <c r="H36" s="1118"/>
      <c r="I36" s="1118"/>
      <c r="K36" s="65"/>
    </row>
    <row r="37" spans="1:11">
      <c r="A37" s="64" t="s">
        <v>86</v>
      </c>
      <c r="B37" s="63"/>
      <c r="C37" s="63"/>
      <c r="G37" s="62" t="s">
        <v>198</v>
      </c>
      <c r="H37" s="1111" t="s">
        <v>86</v>
      </c>
      <c r="I37" s="1111"/>
    </row>
    <row r="38" spans="1:11">
      <c r="A38" s="47" t="s">
        <v>85</v>
      </c>
      <c r="B38" s="63"/>
      <c r="C38" s="63"/>
      <c r="E38" s="63"/>
      <c r="H38" s="47" t="s">
        <v>85</v>
      </c>
      <c r="I38" s="47"/>
    </row>
  </sheetData>
  <sheetProtection formatCells="0" formatColumns="0" formatRows="0" insertRows="0" deleteRows="0" autoFilter="0"/>
  <mergeCells count="9">
    <mergeCell ref="A1:C1"/>
    <mergeCell ref="E1:I1"/>
    <mergeCell ref="H37:I37"/>
    <mergeCell ref="A5:I5"/>
    <mergeCell ref="A4:I4"/>
    <mergeCell ref="A17:I17"/>
    <mergeCell ref="A8:I8"/>
    <mergeCell ref="H34:I36"/>
    <mergeCell ref="A34:B36"/>
  </mergeCells>
  <printOptions horizontalCentered="1"/>
  <pageMargins left="0.59055118110236227" right="0.39370078740157483" top="0.59055118110236227" bottom="0.39370078740157483" header="0.39370078740157483" footer="0.39370078740157483"/>
  <pageSetup paperSize="9" scale="83" orientation="portrait"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P71"/>
  <sheetViews>
    <sheetView view="pageBreakPreview" topLeftCell="A19" zoomScale="90" zoomScaleNormal="75" zoomScaleSheetLayoutView="90" workbookViewId="0">
      <selection sqref="A1:AP1"/>
    </sheetView>
  </sheetViews>
  <sheetFormatPr defaultColWidth="9.109375" defaultRowHeight="13.2"/>
  <cols>
    <col min="1" max="1" width="1.33203125" style="20" customWidth="1"/>
    <col min="2" max="2" width="10.33203125" style="20" customWidth="1"/>
    <col min="3" max="33" width="3.5546875" style="20" customWidth="1"/>
    <col min="34" max="35" width="4.33203125" style="20" customWidth="1"/>
    <col min="36" max="37" width="5.5546875" style="20" customWidth="1"/>
    <col min="38" max="41" width="4.44140625" style="20" customWidth="1"/>
    <col min="42" max="42" width="5.33203125" style="20" customWidth="1"/>
    <col min="43" max="43" width="1.5546875" style="20" customWidth="1"/>
    <col min="44" max="16384" width="9.109375" style="20"/>
  </cols>
  <sheetData>
    <row r="1" spans="1:42" ht="15" customHeight="1">
      <c r="A1" s="1119" t="s">
        <v>459</v>
      </c>
      <c r="B1" s="1119"/>
      <c r="C1" s="1119"/>
      <c r="D1" s="1119"/>
      <c r="E1" s="1119"/>
      <c r="F1" s="1119"/>
      <c r="G1" s="1119"/>
      <c r="H1" s="1119"/>
      <c r="I1" s="1119"/>
      <c r="J1" s="1119"/>
      <c r="K1" s="1119"/>
      <c r="L1" s="1119"/>
      <c r="M1" s="1119"/>
      <c r="N1" s="1119"/>
      <c r="O1" s="1119"/>
      <c r="P1" s="1119"/>
      <c r="Q1" s="1119"/>
      <c r="R1" s="1119"/>
      <c r="S1" s="1119"/>
      <c r="T1" s="1119"/>
      <c r="U1" s="1119"/>
      <c r="V1" s="1119"/>
      <c r="W1" s="1119"/>
      <c r="X1" s="1119"/>
      <c r="Y1" s="1119"/>
      <c r="Z1" s="1119"/>
      <c r="AA1" s="1119"/>
      <c r="AB1" s="1119"/>
      <c r="AC1" s="1119"/>
      <c r="AD1" s="1119"/>
      <c r="AE1" s="1119"/>
      <c r="AF1" s="1119"/>
      <c r="AG1" s="1119"/>
      <c r="AH1" s="1119"/>
      <c r="AI1" s="1119"/>
      <c r="AJ1" s="1119"/>
      <c r="AK1" s="1119"/>
      <c r="AL1" s="1119"/>
      <c r="AM1" s="1119"/>
      <c r="AN1" s="1119"/>
      <c r="AO1" s="1119"/>
      <c r="AP1" s="1119"/>
    </row>
    <row r="2" spans="1:42" ht="15" customHeight="1">
      <c r="AE2" s="404"/>
      <c r="AF2" s="1035"/>
      <c r="AG2" s="1035"/>
      <c r="AH2" s="1035"/>
      <c r="AI2" s="1035"/>
      <c r="AJ2" s="1035"/>
      <c r="AK2" s="1035"/>
      <c r="AL2" s="1035"/>
      <c r="AM2" s="1035"/>
      <c r="AN2" s="1035"/>
      <c r="AO2" s="1035"/>
      <c r="AP2" s="1035"/>
    </row>
    <row r="3" spans="1:42" ht="36.75" customHeight="1" thickBot="1">
      <c r="B3" s="474" t="s">
        <v>457</v>
      </c>
      <c r="C3" s="474"/>
      <c r="D3" s="474"/>
      <c r="E3" s="475"/>
      <c r="F3" s="476"/>
      <c r="G3" s="477"/>
      <c r="H3" s="1126" t="s">
        <v>240</v>
      </c>
      <c r="I3" s="1126"/>
      <c r="J3" s="1126"/>
      <c r="K3" s="1126"/>
      <c r="L3" s="1126"/>
      <c r="M3" s="1126"/>
      <c r="N3" s="1126"/>
      <c r="O3" s="1126"/>
      <c r="P3" s="1126"/>
      <c r="Q3" s="1126"/>
      <c r="R3" s="1126"/>
      <c r="S3" s="1126"/>
      <c r="T3" s="1126"/>
      <c r="U3" s="1126"/>
      <c r="V3" s="1126"/>
      <c r="W3" s="1126"/>
      <c r="X3" s="1126"/>
      <c r="Y3" s="1126"/>
      <c r="Z3" s="1126"/>
      <c r="AA3" s="1126"/>
      <c r="AB3" s="1126"/>
      <c r="AC3" s="1126"/>
      <c r="AD3" s="1126"/>
      <c r="AE3" s="1126"/>
      <c r="AF3" s="1126"/>
      <c r="AG3" s="1126"/>
      <c r="AH3" s="1126"/>
      <c r="AI3" s="1126"/>
      <c r="AJ3" s="1126"/>
      <c r="AK3" s="478"/>
      <c r="AL3" s="478" t="s">
        <v>458</v>
      </c>
      <c r="AM3" s="479"/>
      <c r="AN3" s="479"/>
      <c r="AO3" s="479"/>
      <c r="AP3" s="480"/>
    </row>
    <row r="4" spans="1:42" ht="36.75" customHeight="1">
      <c r="B4" s="1139" t="s">
        <v>326</v>
      </c>
      <c r="C4" s="1139"/>
      <c r="D4" s="1139"/>
      <c r="E4" s="1139"/>
      <c r="F4" s="1139"/>
      <c r="G4" s="1139"/>
      <c r="H4" s="1139"/>
      <c r="I4" s="1139"/>
      <c r="J4" s="1139"/>
      <c r="K4" s="1139"/>
      <c r="L4" s="1139"/>
      <c r="M4" s="1139"/>
      <c r="N4" s="1139"/>
      <c r="O4" s="1139"/>
      <c r="P4" s="1139"/>
      <c r="Q4" s="1139"/>
      <c r="R4" s="1139"/>
      <c r="S4" s="1139"/>
      <c r="T4" s="1139"/>
      <c r="U4" s="1139"/>
      <c r="V4" s="1139"/>
      <c r="W4" s="1139"/>
      <c r="X4" s="1139"/>
      <c r="Y4" s="1139"/>
      <c r="Z4" s="1139"/>
      <c r="AA4" s="1139"/>
      <c r="AB4" s="1139"/>
      <c r="AC4" s="1139"/>
      <c r="AD4" s="1139"/>
      <c r="AE4" s="1139"/>
      <c r="AF4" s="1139"/>
      <c r="AG4" s="1139"/>
      <c r="AH4" s="1139"/>
      <c r="AI4" s="1139"/>
      <c r="AJ4" s="1139"/>
      <c r="AK4" s="1139"/>
      <c r="AL4" s="1139"/>
      <c r="AM4" s="1139"/>
      <c r="AN4" s="1139"/>
      <c r="AO4" s="1139"/>
      <c r="AP4" s="1139"/>
    </row>
    <row r="5" spans="1:42" ht="21.75" customHeight="1">
      <c r="B5" s="481" t="s">
        <v>239</v>
      </c>
      <c r="C5" s="183"/>
      <c r="D5" s="183"/>
      <c r="E5" s="183"/>
      <c r="F5" s="183"/>
      <c r="G5" s="183"/>
      <c r="H5" s="183"/>
      <c r="I5" s="183"/>
      <c r="J5" s="183"/>
      <c r="K5" s="481"/>
      <c r="L5" s="155" t="s">
        <v>238</v>
      </c>
      <c r="M5" s="183"/>
      <c r="N5" s="183"/>
      <c r="O5" s="183"/>
      <c r="P5" s="183"/>
      <c r="Q5" s="183"/>
      <c r="R5" s="183"/>
      <c r="S5" s="183"/>
      <c r="T5" s="481"/>
      <c r="U5" s="183"/>
      <c r="V5" s="183"/>
      <c r="W5" s="183"/>
      <c r="X5" s="183"/>
      <c r="Y5" s="481"/>
      <c r="Z5" s="481"/>
      <c r="AA5" s="183"/>
      <c r="AB5" s="481" t="s">
        <v>316</v>
      </c>
      <c r="AC5" s="183"/>
      <c r="AD5" s="183"/>
      <c r="AE5" s="183"/>
      <c r="AF5" s="481"/>
      <c r="AG5" s="183"/>
      <c r="AH5" s="183"/>
      <c r="AI5" s="482"/>
      <c r="AJ5" s="183"/>
      <c r="AK5" s="183"/>
      <c r="AL5" s="183"/>
      <c r="AM5" s="183"/>
      <c r="AN5" s="183"/>
      <c r="AO5" s="183"/>
      <c r="AP5" s="183"/>
    </row>
    <row r="6" spans="1:42" ht="5.25" customHeight="1" thickBot="1"/>
    <row r="7" spans="1:42" ht="20.100000000000001" customHeight="1">
      <c r="B7" s="74" t="s">
        <v>237</v>
      </c>
      <c r="C7" s="483">
        <v>1</v>
      </c>
      <c r="D7" s="483">
        <v>2</v>
      </c>
      <c r="E7" s="483">
        <v>3</v>
      </c>
      <c r="F7" s="483">
        <v>4</v>
      </c>
      <c r="G7" s="483">
        <v>5</v>
      </c>
      <c r="H7" s="483">
        <v>6</v>
      </c>
      <c r="I7" s="483">
        <v>7</v>
      </c>
      <c r="J7" s="483">
        <v>8</v>
      </c>
      <c r="K7" s="483">
        <v>9</v>
      </c>
      <c r="L7" s="483">
        <v>10</v>
      </c>
      <c r="M7" s="483">
        <v>11</v>
      </c>
      <c r="N7" s="483">
        <v>12</v>
      </c>
      <c r="O7" s="483">
        <v>13</v>
      </c>
      <c r="P7" s="483">
        <v>14</v>
      </c>
      <c r="Q7" s="483">
        <v>15</v>
      </c>
      <c r="R7" s="483">
        <v>16</v>
      </c>
      <c r="S7" s="483">
        <v>17</v>
      </c>
      <c r="T7" s="483">
        <v>18</v>
      </c>
      <c r="U7" s="483">
        <v>19</v>
      </c>
      <c r="V7" s="483">
        <v>20</v>
      </c>
      <c r="W7" s="483">
        <v>21</v>
      </c>
      <c r="X7" s="483">
        <v>22</v>
      </c>
      <c r="Y7" s="483">
        <v>23</v>
      </c>
      <c r="Z7" s="483">
        <v>24</v>
      </c>
      <c r="AA7" s="483">
        <v>25</v>
      </c>
      <c r="AB7" s="483">
        <v>26</v>
      </c>
      <c r="AC7" s="483">
        <v>27</v>
      </c>
      <c r="AD7" s="483">
        <v>28</v>
      </c>
      <c r="AE7" s="483">
        <v>29</v>
      </c>
      <c r="AF7" s="483">
        <v>30</v>
      </c>
      <c r="AG7" s="483">
        <v>31</v>
      </c>
      <c r="AH7" s="484" t="s">
        <v>236</v>
      </c>
      <c r="AI7" s="73"/>
      <c r="AJ7" s="1140" t="s">
        <v>217</v>
      </c>
      <c r="AK7" s="1141"/>
      <c r="AL7" s="1142" t="s">
        <v>235</v>
      </c>
      <c r="AM7" s="1143"/>
      <c r="AN7" s="1140" t="s">
        <v>215</v>
      </c>
      <c r="AO7" s="1144"/>
      <c r="AP7" s="485"/>
    </row>
    <row r="8" spans="1:42" ht="9.9" customHeight="1" thickBot="1">
      <c r="B8" s="486"/>
      <c r="C8" s="487"/>
      <c r="D8" s="487"/>
      <c r="E8" s="487"/>
      <c r="F8" s="487"/>
      <c r="G8" s="487"/>
      <c r="H8" s="487"/>
      <c r="I8" s="487"/>
      <c r="J8" s="487"/>
      <c r="K8" s="487"/>
      <c r="L8" s="487"/>
      <c r="M8" s="487"/>
      <c r="N8" s="487"/>
      <c r="O8" s="487"/>
      <c r="P8" s="487"/>
      <c r="Q8" s="487"/>
      <c r="R8" s="487"/>
      <c r="S8" s="487"/>
      <c r="T8" s="487"/>
      <c r="U8" s="487"/>
      <c r="V8" s="487"/>
      <c r="W8" s="487"/>
      <c r="X8" s="487"/>
      <c r="Y8" s="487"/>
      <c r="Z8" s="487"/>
      <c r="AA8" s="487"/>
      <c r="AB8" s="487"/>
      <c r="AC8" s="487"/>
      <c r="AD8" s="487"/>
      <c r="AE8" s="487"/>
      <c r="AF8" s="487"/>
      <c r="AG8" s="487"/>
      <c r="AH8" s="488" t="s">
        <v>234</v>
      </c>
      <c r="AI8" s="489" t="s">
        <v>207</v>
      </c>
      <c r="AJ8" s="488" t="s">
        <v>209</v>
      </c>
      <c r="AK8" s="490" t="s">
        <v>207</v>
      </c>
      <c r="AL8" s="488" t="s">
        <v>209</v>
      </c>
      <c r="AM8" s="490" t="s">
        <v>207</v>
      </c>
      <c r="AN8" s="488" t="s">
        <v>233</v>
      </c>
      <c r="AO8" s="490" t="s">
        <v>232</v>
      </c>
      <c r="AP8" s="491"/>
    </row>
    <row r="9" spans="1:42" ht="15" hidden="1" customHeight="1" thickTop="1">
      <c r="B9" s="1145">
        <v>12</v>
      </c>
      <c r="C9" s="492"/>
      <c r="D9" s="492"/>
      <c r="E9" s="492"/>
      <c r="F9" s="492"/>
      <c r="G9" s="492"/>
      <c r="H9" s="492"/>
      <c r="I9" s="492"/>
      <c r="J9" s="492"/>
      <c r="K9" s="493"/>
      <c r="L9" s="492"/>
      <c r="M9" s="492"/>
      <c r="N9" s="492"/>
      <c r="O9" s="492"/>
      <c r="P9" s="492"/>
      <c r="Q9" s="492"/>
      <c r="R9" s="492"/>
      <c r="S9" s="492"/>
      <c r="T9" s="492"/>
      <c r="U9" s="492"/>
      <c r="V9" s="492"/>
      <c r="W9" s="492"/>
      <c r="X9" s="492"/>
      <c r="Y9" s="492"/>
      <c r="Z9" s="492"/>
      <c r="AA9" s="492"/>
      <c r="AB9" s="492"/>
      <c r="AC9" s="492"/>
      <c r="AD9" s="492"/>
      <c r="AE9" s="492"/>
      <c r="AF9" s="492"/>
      <c r="AG9" s="494"/>
      <c r="AH9" s="495"/>
      <c r="AI9" s="496"/>
      <c r="AJ9" s="495"/>
      <c r="AK9" s="497"/>
      <c r="AL9" s="495"/>
      <c r="AM9" s="496"/>
      <c r="AN9" s="495"/>
      <c r="AO9" s="497"/>
      <c r="AP9" s="498"/>
    </row>
    <row r="10" spans="1:42" ht="6" hidden="1" customHeight="1">
      <c r="B10" s="1138"/>
      <c r="C10" s="499"/>
      <c r="D10" s="500"/>
      <c r="E10" s="500"/>
      <c r="F10" s="500"/>
      <c r="G10" s="500"/>
      <c r="H10" s="500"/>
      <c r="I10" s="500"/>
      <c r="J10" s="500"/>
      <c r="K10" s="501"/>
      <c r="L10" s="500"/>
      <c r="M10" s="500"/>
      <c r="N10" s="500"/>
      <c r="O10" s="500"/>
      <c r="P10" s="500"/>
      <c r="Q10" s="500"/>
      <c r="R10" s="500"/>
      <c r="S10" s="500"/>
      <c r="T10" s="500"/>
      <c r="U10" s="500"/>
      <c r="V10" s="500"/>
      <c r="W10" s="500"/>
      <c r="X10" s="500"/>
      <c r="Y10" s="500"/>
      <c r="Z10" s="500"/>
      <c r="AA10" s="500"/>
      <c r="AB10" s="500"/>
      <c r="AC10" s="500"/>
      <c r="AD10" s="500"/>
      <c r="AE10" s="500"/>
      <c r="AF10" s="500"/>
      <c r="AG10" s="502"/>
      <c r="AH10" s="495"/>
      <c r="AI10" s="496"/>
      <c r="AJ10" s="495"/>
      <c r="AK10" s="497"/>
      <c r="AL10" s="495"/>
      <c r="AM10" s="496"/>
      <c r="AN10" s="495"/>
      <c r="AO10" s="497"/>
      <c r="AP10" s="498"/>
    </row>
    <row r="11" spans="1:42" ht="15" hidden="1" customHeight="1">
      <c r="B11" s="503" t="s">
        <v>220</v>
      </c>
      <c r="C11" s="492"/>
      <c r="D11" s="492"/>
      <c r="E11" s="492"/>
      <c r="F11" s="492"/>
      <c r="G11" s="492"/>
      <c r="H11" s="492"/>
      <c r="I11" s="492"/>
      <c r="J11" s="492"/>
      <c r="K11" s="492"/>
      <c r="L11" s="492"/>
      <c r="M11" s="492"/>
      <c r="N11" s="492"/>
      <c r="O11" s="492"/>
      <c r="P11" s="492"/>
      <c r="Q11" s="492"/>
      <c r="R11" s="492"/>
      <c r="S11" s="492"/>
      <c r="T11" s="492"/>
      <c r="U11" s="492"/>
      <c r="V11" s="504"/>
      <c r="W11" s="492"/>
      <c r="X11" s="492"/>
      <c r="Y11" s="492"/>
      <c r="Z11" s="492"/>
      <c r="AA11" s="492"/>
      <c r="AB11" s="492"/>
      <c r="AC11" s="504"/>
      <c r="AD11" s="492"/>
      <c r="AE11" s="492"/>
      <c r="AF11" s="492"/>
      <c r="AG11" s="494"/>
      <c r="AH11" s="505"/>
      <c r="AI11" s="506"/>
      <c r="AJ11" s="507"/>
      <c r="AK11" s="508"/>
      <c r="AL11" s="507"/>
      <c r="AM11" s="506"/>
      <c r="AN11" s="507"/>
      <c r="AO11" s="508"/>
      <c r="AP11" s="498"/>
    </row>
    <row r="12" spans="1:42" ht="6.9" hidden="1" customHeight="1" thickBot="1">
      <c r="B12" s="509"/>
      <c r="C12" s="510"/>
      <c r="D12" s="511"/>
      <c r="E12" s="511"/>
      <c r="F12" s="511"/>
      <c r="G12" s="511"/>
      <c r="H12" s="511"/>
      <c r="I12" s="511"/>
      <c r="J12" s="511"/>
      <c r="K12" s="511"/>
      <c r="L12" s="511"/>
      <c r="M12" s="511"/>
      <c r="N12" s="511"/>
      <c r="O12" s="511"/>
      <c r="P12" s="511"/>
      <c r="Q12" s="511"/>
      <c r="R12" s="511"/>
      <c r="S12" s="511"/>
      <c r="T12" s="511"/>
      <c r="U12" s="511"/>
      <c r="V12" s="511"/>
      <c r="W12" s="511"/>
      <c r="X12" s="511"/>
      <c r="Y12" s="511"/>
      <c r="Z12" s="511"/>
      <c r="AA12" s="511"/>
      <c r="AB12" s="511"/>
      <c r="AC12" s="511"/>
      <c r="AD12" s="511"/>
      <c r="AE12" s="511"/>
      <c r="AF12" s="511"/>
      <c r="AG12" s="512"/>
      <c r="AH12" s="513"/>
      <c r="AI12" s="514"/>
      <c r="AJ12" s="515"/>
      <c r="AK12" s="516"/>
      <c r="AL12" s="515"/>
      <c r="AM12" s="517"/>
      <c r="AN12" s="513"/>
      <c r="AO12" s="518"/>
      <c r="AP12" s="519"/>
    </row>
    <row r="13" spans="1:42" ht="15" customHeight="1" thickTop="1">
      <c r="B13" s="1146">
        <v>1</v>
      </c>
      <c r="C13" s="520"/>
      <c r="D13" s="520"/>
      <c r="E13" s="520"/>
      <c r="F13" s="520"/>
      <c r="G13" s="520"/>
      <c r="H13" s="520"/>
      <c r="I13" s="520"/>
      <c r="J13" s="520"/>
      <c r="K13" s="520"/>
      <c r="L13" s="520"/>
      <c r="M13" s="520"/>
      <c r="N13" s="521"/>
      <c r="O13" s="522"/>
      <c r="P13" s="523"/>
      <c r="Q13" s="523"/>
      <c r="R13" s="523"/>
      <c r="S13" s="523"/>
      <c r="T13" s="523"/>
      <c r="U13" s="520"/>
      <c r="V13" s="520"/>
      <c r="W13" s="520"/>
      <c r="X13" s="520"/>
      <c r="Y13" s="520"/>
      <c r="Z13" s="520"/>
      <c r="AA13" s="520"/>
      <c r="AB13" s="520"/>
      <c r="AC13" s="520"/>
      <c r="AD13" s="520"/>
      <c r="AE13" s="520"/>
      <c r="AF13" s="520"/>
      <c r="AG13" s="524"/>
      <c r="AH13" s="525"/>
      <c r="AI13" s="526"/>
      <c r="AJ13" s="525"/>
      <c r="AK13" s="527"/>
      <c r="AL13" s="525"/>
      <c r="AM13" s="526"/>
      <c r="AN13" s="525"/>
      <c r="AO13" s="527"/>
      <c r="AP13" s="528"/>
    </row>
    <row r="14" spans="1:42" ht="6" customHeight="1">
      <c r="B14" s="1138"/>
      <c r="C14" s="529"/>
      <c r="D14" s="530"/>
      <c r="E14" s="530"/>
      <c r="F14" s="530"/>
      <c r="G14" s="530"/>
      <c r="H14" s="530"/>
      <c r="I14" s="530"/>
      <c r="J14" s="530"/>
      <c r="K14" s="531"/>
      <c r="L14" s="530"/>
      <c r="M14" s="530"/>
      <c r="N14" s="530"/>
      <c r="O14" s="530"/>
      <c r="P14" s="530"/>
      <c r="Q14" s="530"/>
      <c r="R14" s="530"/>
      <c r="S14" s="530"/>
      <c r="T14" s="530"/>
      <c r="U14" s="530"/>
      <c r="V14" s="530"/>
      <c r="W14" s="530"/>
      <c r="X14" s="530"/>
      <c r="Y14" s="530"/>
      <c r="Z14" s="530"/>
      <c r="AA14" s="530"/>
      <c r="AB14" s="530"/>
      <c r="AC14" s="530"/>
      <c r="AD14" s="530"/>
      <c r="AE14" s="530"/>
      <c r="AF14" s="530"/>
      <c r="AG14" s="532"/>
      <c r="AH14" s="525"/>
      <c r="AI14" s="526"/>
      <c r="AJ14" s="525"/>
      <c r="AK14" s="527"/>
      <c r="AL14" s="525"/>
      <c r="AM14" s="526"/>
      <c r="AN14" s="525"/>
      <c r="AO14" s="527"/>
      <c r="AP14" s="528"/>
    </row>
    <row r="15" spans="1:42" ht="15" customHeight="1">
      <c r="B15" s="503" t="s">
        <v>231</v>
      </c>
      <c r="C15" s="521"/>
      <c r="D15" s="521"/>
      <c r="E15" s="521"/>
      <c r="F15" s="521"/>
      <c r="G15" s="521"/>
      <c r="H15" s="521"/>
      <c r="I15" s="521"/>
      <c r="J15" s="521"/>
      <c r="K15" s="521"/>
      <c r="L15" s="521"/>
      <c r="M15" s="521"/>
      <c r="N15" s="521"/>
      <c r="O15" s="521"/>
      <c r="P15" s="521"/>
      <c r="Q15" s="521"/>
      <c r="R15" s="521"/>
      <c r="S15" s="521"/>
      <c r="T15" s="521"/>
      <c r="U15" s="521"/>
      <c r="V15" s="521"/>
      <c r="W15" s="521"/>
      <c r="X15" s="521"/>
      <c r="Y15" s="521"/>
      <c r="Z15" s="521"/>
      <c r="AA15" s="521"/>
      <c r="AB15" s="521"/>
      <c r="AC15" s="165"/>
      <c r="AD15" s="521"/>
      <c r="AE15" s="521"/>
      <c r="AF15" s="521"/>
      <c r="AG15" s="533"/>
      <c r="AH15" s="534"/>
      <c r="AI15" s="526"/>
      <c r="AJ15" s="525"/>
      <c r="AK15" s="527"/>
      <c r="AL15" s="525"/>
      <c r="AM15" s="535"/>
      <c r="AN15" s="536"/>
      <c r="AO15" s="537"/>
      <c r="AP15" s="528"/>
    </row>
    <row r="16" spans="1:42" ht="6" customHeight="1">
      <c r="B16" s="538"/>
      <c r="C16" s="539"/>
      <c r="D16" s="540"/>
      <c r="E16" s="540"/>
      <c r="F16" s="540"/>
      <c r="G16" s="540"/>
      <c r="H16" s="540"/>
      <c r="I16" s="540"/>
      <c r="J16" s="540"/>
      <c r="K16" s="540"/>
      <c r="L16" s="540"/>
      <c r="M16" s="540"/>
      <c r="N16" s="540"/>
      <c r="O16" s="540"/>
      <c r="P16" s="540"/>
      <c r="Q16" s="540"/>
      <c r="R16" s="540"/>
      <c r="S16" s="540"/>
      <c r="T16" s="540"/>
      <c r="U16" s="540"/>
      <c r="V16" s="540"/>
      <c r="W16" s="540"/>
      <c r="X16" s="540"/>
      <c r="Y16" s="540"/>
      <c r="Z16" s="540"/>
      <c r="AA16" s="540"/>
      <c r="AB16" s="540"/>
      <c r="AC16" s="540"/>
      <c r="AD16" s="540"/>
      <c r="AE16" s="540"/>
      <c r="AF16" s="540"/>
      <c r="AG16" s="541"/>
      <c r="AH16" s="542"/>
      <c r="AI16" s="543"/>
      <c r="AJ16" s="542"/>
      <c r="AK16" s="544"/>
      <c r="AL16" s="542"/>
      <c r="AM16" s="543"/>
      <c r="AN16" s="542"/>
      <c r="AO16" s="544"/>
      <c r="AP16" s="545"/>
    </row>
    <row r="17" spans="2:42" ht="15" customHeight="1">
      <c r="B17" s="1137">
        <v>2</v>
      </c>
      <c r="C17" s="521"/>
      <c r="D17" s="521"/>
      <c r="E17" s="521"/>
      <c r="F17" s="521"/>
      <c r="G17" s="521"/>
      <c r="H17" s="521"/>
      <c r="I17" s="521"/>
      <c r="J17" s="521"/>
      <c r="K17" s="521"/>
      <c r="L17" s="521"/>
      <c r="M17" s="521"/>
      <c r="N17" s="521"/>
      <c r="O17" s="521"/>
      <c r="P17" s="521"/>
      <c r="Q17" s="546"/>
      <c r="R17" s="521"/>
      <c r="S17" s="521"/>
      <c r="T17" s="521"/>
      <c r="U17" s="521"/>
      <c r="V17" s="521"/>
      <c r="W17" s="521"/>
      <c r="X17" s="521"/>
      <c r="Y17" s="521"/>
      <c r="Z17" s="521"/>
      <c r="AA17" s="521"/>
      <c r="AB17" s="521"/>
      <c r="AC17" s="521"/>
      <c r="AD17" s="547"/>
      <c r="AE17" s="548"/>
      <c r="AF17" s="548"/>
      <c r="AG17" s="549"/>
      <c r="AH17" s="550"/>
      <c r="AI17" s="526"/>
      <c r="AJ17" s="525"/>
      <c r="AK17" s="527"/>
      <c r="AL17" s="525"/>
      <c r="AM17" s="526"/>
      <c r="AN17" s="525"/>
      <c r="AO17" s="527"/>
      <c r="AP17" s="551"/>
    </row>
    <row r="18" spans="2:42" ht="6" customHeight="1">
      <c r="B18" s="1138"/>
      <c r="C18" s="529"/>
      <c r="D18" s="530"/>
      <c r="E18" s="530"/>
      <c r="F18" s="530"/>
      <c r="G18" s="530"/>
      <c r="H18" s="530"/>
      <c r="I18" s="530"/>
      <c r="J18" s="530"/>
      <c r="K18" s="531"/>
      <c r="L18" s="530"/>
      <c r="M18" s="530"/>
      <c r="N18" s="530"/>
      <c r="O18" s="530"/>
      <c r="P18" s="530"/>
      <c r="Q18" s="530"/>
      <c r="R18" s="530"/>
      <c r="S18" s="530"/>
      <c r="T18" s="530"/>
      <c r="U18" s="530"/>
      <c r="V18" s="530"/>
      <c r="W18" s="530"/>
      <c r="X18" s="530"/>
      <c r="Y18" s="530"/>
      <c r="Z18" s="530"/>
      <c r="AA18" s="530"/>
      <c r="AB18" s="530"/>
      <c r="AC18" s="530"/>
      <c r="AD18" s="530"/>
      <c r="AE18" s="552"/>
      <c r="AF18" s="552"/>
      <c r="AG18" s="553"/>
      <c r="AH18" s="550"/>
      <c r="AI18" s="526"/>
      <c r="AJ18" s="525"/>
      <c r="AK18" s="527"/>
      <c r="AL18" s="525"/>
      <c r="AM18" s="526"/>
      <c r="AN18" s="525"/>
      <c r="AO18" s="527"/>
      <c r="AP18" s="528"/>
    </row>
    <row r="19" spans="2:42" ht="15" customHeight="1">
      <c r="B19" s="503" t="s">
        <v>230</v>
      </c>
      <c r="C19" s="521"/>
      <c r="D19" s="521"/>
      <c r="E19" s="521"/>
      <c r="F19" s="521"/>
      <c r="G19" s="521"/>
      <c r="H19" s="521"/>
      <c r="I19" s="521"/>
      <c r="J19" s="521"/>
      <c r="K19" s="521"/>
      <c r="L19" s="521"/>
      <c r="M19" s="521"/>
      <c r="N19" s="521"/>
      <c r="O19" s="521"/>
      <c r="P19" s="521"/>
      <c r="Q19" s="521"/>
      <c r="R19" s="521"/>
      <c r="S19" s="521"/>
      <c r="T19" s="521"/>
      <c r="U19" s="521"/>
      <c r="V19" s="521"/>
      <c r="W19" s="521"/>
      <c r="X19" s="521"/>
      <c r="Y19" s="521"/>
      <c r="Z19" s="521"/>
      <c r="AA19" s="521"/>
      <c r="AB19" s="521"/>
      <c r="AC19" s="521"/>
      <c r="AD19" s="554"/>
      <c r="AE19" s="548"/>
      <c r="AF19" s="548"/>
      <c r="AG19" s="549"/>
      <c r="AH19" s="534"/>
      <c r="AI19" s="526"/>
      <c r="AJ19" s="525"/>
      <c r="AK19" s="527"/>
      <c r="AL19" s="525"/>
      <c r="AM19" s="535"/>
      <c r="AN19" s="536"/>
      <c r="AO19" s="537"/>
      <c r="AP19" s="528"/>
    </row>
    <row r="20" spans="2:42" ht="6" customHeight="1">
      <c r="B20" s="538"/>
      <c r="C20" s="539"/>
      <c r="D20" s="540"/>
      <c r="E20" s="540"/>
      <c r="F20" s="540"/>
      <c r="G20" s="540"/>
      <c r="H20" s="540"/>
      <c r="I20" s="540"/>
      <c r="J20" s="540"/>
      <c r="K20" s="540"/>
      <c r="L20" s="540"/>
      <c r="M20" s="540"/>
      <c r="N20" s="540"/>
      <c r="O20" s="540"/>
      <c r="P20" s="540"/>
      <c r="Q20" s="540"/>
      <c r="R20" s="540"/>
      <c r="S20" s="540"/>
      <c r="T20" s="540"/>
      <c r="U20" s="540"/>
      <c r="V20" s="540"/>
      <c r="W20" s="540"/>
      <c r="X20" s="540"/>
      <c r="Y20" s="540"/>
      <c r="Z20" s="540"/>
      <c r="AA20" s="540"/>
      <c r="AB20" s="540"/>
      <c r="AC20" s="540"/>
      <c r="AD20" s="540"/>
      <c r="AE20" s="555"/>
      <c r="AF20" s="555"/>
      <c r="AG20" s="556"/>
      <c r="AH20" s="557"/>
      <c r="AI20" s="543"/>
      <c r="AJ20" s="542"/>
      <c r="AK20" s="558"/>
      <c r="AL20" s="559"/>
      <c r="AM20" s="543"/>
      <c r="AN20" s="542"/>
      <c r="AO20" s="544"/>
      <c r="AP20" s="545"/>
    </row>
    <row r="21" spans="2:42" ht="15" customHeight="1">
      <c r="B21" s="1137">
        <v>3</v>
      </c>
      <c r="C21" s="521"/>
      <c r="D21" s="521"/>
      <c r="E21" s="521"/>
      <c r="F21" s="521"/>
      <c r="G21" s="521"/>
      <c r="H21" s="521"/>
      <c r="I21" s="521"/>
      <c r="J21" s="521"/>
      <c r="K21" s="521"/>
      <c r="L21" s="521"/>
      <c r="M21" s="521"/>
      <c r="N21" s="521"/>
      <c r="O21" s="521"/>
      <c r="P21" s="522"/>
      <c r="Q21" s="521"/>
      <c r="R21" s="521"/>
      <c r="S21" s="521"/>
      <c r="T21" s="521"/>
      <c r="U21" s="521"/>
      <c r="V21" s="521"/>
      <c r="W21" s="521"/>
      <c r="X21" s="521"/>
      <c r="Y21" s="521"/>
      <c r="Z21" s="521"/>
      <c r="AA21" s="521"/>
      <c r="AB21" s="521"/>
      <c r="AC21" s="521"/>
      <c r="AD21" s="521"/>
      <c r="AE21" s="521"/>
      <c r="AF21" s="521"/>
      <c r="AG21" s="533"/>
      <c r="AH21" s="525"/>
      <c r="AI21" s="526"/>
      <c r="AJ21" s="525"/>
      <c r="AK21" s="527"/>
      <c r="AL21" s="525"/>
      <c r="AM21" s="526"/>
      <c r="AN21" s="525"/>
      <c r="AO21" s="527"/>
      <c r="AP21" s="551"/>
    </row>
    <row r="22" spans="2:42" ht="6" customHeight="1">
      <c r="B22" s="1138"/>
      <c r="C22" s="529"/>
      <c r="D22" s="530"/>
      <c r="E22" s="530"/>
      <c r="F22" s="530"/>
      <c r="G22" s="530"/>
      <c r="H22" s="530"/>
      <c r="I22" s="530"/>
      <c r="J22" s="530"/>
      <c r="K22" s="531"/>
      <c r="L22" s="530"/>
      <c r="M22" s="530"/>
      <c r="N22" s="530"/>
      <c r="O22" s="530"/>
      <c r="P22" s="530"/>
      <c r="Q22" s="530"/>
      <c r="R22" s="530"/>
      <c r="S22" s="530"/>
      <c r="T22" s="530"/>
      <c r="U22" s="530"/>
      <c r="V22" s="530"/>
      <c r="W22" s="530"/>
      <c r="X22" s="530"/>
      <c r="Y22" s="530"/>
      <c r="Z22" s="530"/>
      <c r="AA22" s="530"/>
      <c r="AB22" s="530"/>
      <c r="AC22" s="530"/>
      <c r="AD22" s="530"/>
      <c r="AE22" s="530"/>
      <c r="AF22" s="530"/>
      <c r="AG22" s="532"/>
      <c r="AH22" s="525"/>
      <c r="AI22" s="526"/>
      <c r="AJ22" s="525"/>
      <c r="AK22" s="527"/>
      <c r="AL22" s="525"/>
      <c r="AM22" s="526"/>
      <c r="AN22" s="525"/>
      <c r="AO22" s="527"/>
      <c r="AP22" s="528"/>
    </row>
    <row r="23" spans="2:42" ht="15" customHeight="1">
      <c r="B23" s="503" t="s">
        <v>229</v>
      </c>
      <c r="C23" s="521"/>
      <c r="D23" s="521"/>
      <c r="E23" s="521"/>
      <c r="F23" s="521"/>
      <c r="G23" s="521"/>
      <c r="H23" s="521"/>
      <c r="I23" s="521"/>
      <c r="J23" s="521"/>
      <c r="K23" s="521"/>
      <c r="L23" s="521"/>
      <c r="M23" s="521"/>
      <c r="N23" s="521"/>
      <c r="O23" s="521"/>
      <c r="P23" s="521"/>
      <c r="Q23" s="521"/>
      <c r="R23" s="521"/>
      <c r="S23" s="521"/>
      <c r="T23" s="521"/>
      <c r="U23" s="521"/>
      <c r="V23" s="521"/>
      <c r="W23" s="521"/>
      <c r="X23" s="521"/>
      <c r="Y23" s="521"/>
      <c r="Z23" s="521"/>
      <c r="AA23" s="521"/>
      <c r="AB23" s="521"/>
      <c r="AC23" s="521"/>
      <c r="AD23" s="521"/>
      <c r="AE23" s="521"/>
      <c r="AF23" s="521"/>
      <c r="AG23" s="533"/>
      <c r="AH23" s="534"/>
      <c r="AI23" s="560"/>
      <c r="AJ23" s="534"/>
      <c r="AK23" s="561"/>
      <c r="AL23" s="534"/>
      <c r="AM23" s="535"/>
      <c r="AN23" s="536"/>
      <c r="AO23" s="537"/>
      <c r="AP23" s="528"/>
    </row>
    <row r="24" spans="2:42" ht="6" customHeight="1">
      <c r="B24" s="538"/>
      <c r="C24" s="539"/>
      <c r="D24" s="540"/>
      <c r="E24" s="540"/>
      <c r="F24" s="540"/>
      <c r="G24" s="540"/>
      <c r="H24" s="540"/>
      <c r="I24" s="540"/>
      <c r="J24" s="540"/>
      <c r="K24" s="540"/>
      <c r="L24" s="540"/>
      <c r="M24" s="540"/>
      <c r="N24" s="540"/>
      <c r="O24" s="540"/>
      <c r="P24" s="540"/>
      <c r="Q24" s="540"/>
      <c r="R24" s="540"/>
      <c r="S24" s="540"/>
      <c r="T24" s="540"/>
      <c r="U24" s="540"/>
      <c r="V24" s="540"/>
      <c r="W24" s="540"/>
      <c r="X24" s="540"/>
      <c r="Y24" s="540"/>
      <c r="Z24" s="540"/>
      <c r="AA24" s="540"/>
      <c r="AB24" s="540"/>
      <c r="AC24" s="540"/>
      <c r="AD24" s="540"/>
      <c r="AE24" s="540"/>
      <c r="AF24" s="540"/>
      <c r="AG24" s="541"/>
      <c r="AH24" s="562"/>
      <c r="AI24" s="563"/>
      <c r="AJ24" s="562"/>
      <c r="AK24" s="564"/>
      <c r="AL24" s="562"/>
      <c r="AM24" s="563"/>
      <c r="AN24" s="562"/>
      <c r="AO24" s="564"/>
      <c r="AP24" s="545"/>
    </row>
    <row r="25" spans="2:42" ht="15" customHeight="1">
      <c r="B25" s="1137">
        <v>4</v>
      </c>
      <c r="C25" s="521"/>
      <c r="D25" s="521"/>
      <c r="E25" s="521"/>
      <c r="F25" s="521"/>
      <c r="G25" s="521"/>
      <c r="H25" s="521"/>
      <c r="I25" s="521"/>
      <c r="J25" s="521"/>
      <c r="K25" s="521"/>
      <c r="L25" s="565"/>
      <c r="M25" s="521"/>
      <c r="N25" s="521"/>
      <c r="O25" s="521"/>
      <c r="P25" s="521"/>
      <c r="Q25" s="521"/>
      <c r="R25" s="521"/>
      <c r="S25" s="521"/>
      <c r="T25" s="156"/>
      <c r="U25" s="157"/>
      <c r="V25" s="157"/>
      <c r="W25" s="521"/>
      <c r="X25" s="521"/>
      <c r="Y25" s="521"/>
      <c r="Z25" s="521"/>
      <c r="AA25" s="565"/>
      <c r="AB25" s="521"/>
      <c r="AC25" s="521"/>
      <c r="AD25" s="521"/>
      <c r="AE25" s="521"/>
      <c r="AF25" s="521"/>
      <c r="AG25" s="549"/>
      <c r="AH25" s="534"/>
      <c r="AI25" s="560"/>
      <c r="AJ25" s="534"/>
      <c r="AK25" s="561"/>
      <c r="AL25" s="534"/>
      <c r="AM25" s="560"/>
      <c r="AN25" s="534"/>
      <c r="AO25" s="561"/>
      <c r="AP25" s="551"/>
    </row>
    <row r="26" spans="2:42" ht="6" customHeight="1">
      <c r="B26" s="1138"/>
      <c r="C26" s="529"/>
      <c r="D26" s="530"/>
      <c r="E26" s="530"/>
      <c r="F26" s="530"/>
      <c r="G26" s="530"/>
      <c r="H26" s="530"/>
      <c r="I26" s="530"/>
      <c r="J26" s="530"/>
      <c r="K26" s="531"/>
      <c r="L26" s="530"/>
      <c r="M26" s="530"/>
      <c r="N26" s="530"/>
      <c r="O26" s="530"/>
      <c r="P26" s="530"/>
      <c r="Q26" s="530"/>
      <c r="R26" s="530"/>
      <c r="S26" s="530"/>
      <c r="T26" s="530"/>
      <c r="U26" s="530"/>
      <c r="V26" s="530"/>
      <c r="W26" s="530"/>
      <c r="X26" s="530"/>
      <c r="Y26" s="530"/>
      <c r="Z26" s="530"/>
      <c r="AA26" s="530"/>
      <c r="AB26" s="530"/>
      <c r="AC26" s="530"/>
      <c r="AD26" s="530"/>
      <c r="AE26" s="530"/>
      <c r="AF26" s="530"/>
      <c r="AG26" s="553"/>
      <c r="AH26" s="534"/>
      <c r="AI26" s="560"/>
      <c r="AJ26" s="534"/>
      <c r="AK26" s="561"/>
      <c r="AL26" s="534"/>
      <c r="AM26" s="560"/>
      <c r="AN26" s="534"/>
      <c r="AO26" s="561"/>
      <c r="AP26" s="528"/>
    </row>
    <row r="27" spans="2:42" ht="15" customHeight="1">
      <c r="B27" s="503" t="s">
        <v>228</v>
      </c>
      <c r="C27" s="521"/>
      <c r="D27" s="521"/>
      <c r="E27" s="521"/>
      <c r="F27" s="521"/>
      <c r="G27" s="521"/>
      <c r="H27" s="521"/>
      <c r="I27" s="521"/>
      <c r="J27" s="521"/>
      <c r="K27" s="521"/>
      <c r="L27" s="521"/>
      <c r="M27" s="521"/>
      <c r="N27" s="521"/>
      <c r="O27" s="521"/>
      <c r="P27" s="521"/>
      <c r="Q27" s="521"/>
      <c r="R27" s="521"/>
      <c r="S27" s="521"/>
      <c r="T27" s="157"/>
      <c r="U27" s="157"/>
      <c r="V27" s="157"/>
      <c r="W27" s="521"/>
      <c r="X27" s="521"/>
      <c r="Y27" s="521"/>
      <c r="Z27" s="521"/>
      <c r="AA27" s="521"/>
      <c r="AB27" s="521"/>
      <c r="AC27" s="521"/>
      <c r="AD27" s="521"/>
      <c r="AE27" s="521"/>
      <c r="AF27" s="521"/>
      <c r="AG27" s="549"/>
      <c r="AH27" s="534"/>
      <c r="AI27" s="560"/>
      <c r="AJ27" s="534"/>
      <c r="AK27" s="561"/>
      <c r="AL27" s="534"/>
      <c r="AM27" s="560"/>
      <c r="AN27" s="534"/>
      <c r="AO27" s="561"/>
      <c r="AP27" s="528"/>
    </row>
    <row r="28" spans="2:42" ht="6" customHeight="1">
      <c r="B28" s="538"/>
      <c r="C28" s="539"/>
      <c r="D28" s="540"/>
      <c r="E28" s="540"/>
      <c r="F28" s="540"/>
      <c r="G28" s="540"/>
      <c r="H28" s="540"/>
      <c r="I28" s="540"/>
      <c r="J28" s="540"/>
      <c r="K28" s="540"/>
      <c r="L28" s="540"/>
      <c r="M28" s="540"/>
      <c r="N28" s="540"/>
      <c r="O28" s="540"/>
      <c r="P28" s="540"/>
      <c r="Q28" s="540"/>
      <c r="R28" s="540"/>
      <c r="S28" s="540"/>
      <c r="T28" s="540"/>
      <c r="U28" s="540"/>
      <c r="V28" s="540"/>
      <c r="W28" s="540"/>
      <c r="X28" s="540"/>
      <c r="Y28" s="540"/>
      <c r="Z28" s="540"/>
      <c r="AA28" s="540"/>
      <c r="AB28" s="540"/>
      <c r="AC28" s="540"/>
      <c r="AD28" s="540"/>
      <c r="AE28" s="540"/>
      <c r="AF28" s="540"/>
      <c r="AG28" s="556"/>
      <c r="AH28" s="562"/>
      <c r="AI28" s="563"/>
      <c r="AJ28" s="562"/>
      <c r="AK28" s="564"/>
      <c r="AL28" s="562"/>
      <c r="AM28" s="563"/>
      <c r="AN28" s="562"/>
      <c r="AO28" s="564"/>
      <c r="AP28" s="545"/>
    </row>
    <row r="29" spans="2:42" ht="15" customHeight="1">
      <c r="B29" s="1137">
        <v>5</v>
      </c>
      <c r="C29" s="521"/>
      <c r="D29" s="566"/>
      <c r="E29" s="158"/>
      <c r="F29" s="158"/>
      <c r="G29" s="521"/>
      <c r="H29" s="521"/>
      <c r="I29" s="521"/>
      <c r="J29" s="157"/>
      <c r="K29" s="521"/>
      <c r="L29" s="565"/>
      <c r="M29" s="521"/>
      <c r="N29" s="521"/>
      <c r="O29" s="521"/>
      <c r="P29" s="521"/>
      <c r="Q29" s="521"/>
      <c r="R29" s="521"/>
      <c r="S29" s="159"/>
      <c r="T29" s="159"/>
      <c r="U29" s="159"/>
      <c r="V29" s="521"/>
      <c r="W29" s="521"/>
      <c r="X29" s="567"/>
      <c r="Y29" s="521"/>
      <c r="Z29" s="565"/>
      <c r="AA29" s="521"/>
      <c r="AB29" s="521"/>
      <c r="AC29" s="521"/>
      <c r="AD29" s="521"/>
      <c r="AE29" s="521"/>
      <c r="AF29" s="568"/>
      <c r="AG29" s="569"/>
      <c r="AH29" s="534"/>
      <c r="AI29" s="560"/>
      <c r="AJ29" s="534"/>
      <c r="AK29" s="561"/>
      <c r="AL29" s="534"/>
      <c r="AM29" s="560"/>
      <c r="AN29" s="534"/>
      <c r="AO29" s="561"/>
      <c r="AP29" s="551"/>
    </row>
    <row r="30" spans="2:42" ht="6" customHeight="1">
      <c r="B30" s="1138"/>
      <c r="C30" s="529"/>
      <c r="D30" s="530"/>
      <c r="E30" s="530"/>
      <c r="F30" s="530"/>
      <c r="G30" s="530"/>
      <c r="H30" s="530"/>
      <c r="I30" s="530"/>
      <c r="J30" s="530"/>
      <c r="K30" s="531"/>
      <c r="L30" s="530"/>
      <c r="M30" s="530"/>
      <c r="N30" s="530"/>
      <c r="O30" s="530"/>
      <c r="P30" s="530"/>
      <c r="Q30" s="530"/>
      <c r="R30" s="530"/>
      <c r="S30" s="530"/>
      <c r="T30" s="530"/>
      <c r="U30" s="530"/>
      <c r="V30" s="530"/>
      <c r="W30" s="530"/>
      <c r="X30" s="530"/>
      <c r="Y30" s="530"/>
      <c r="Z30" s="530"/>
      <c r="AA30" s="530"/>
      <c r="AB30" s="530"/>
      <c r="AC30" s="530"/>
      <c r="AD30" s="530"/>
      <c r="AE30" s="530"/>
      <c r="AF30" s="530"/>
      <c r="AG30" s="532"/>
      <c r="AH30" s="534"/>
      <c r="AI30" s="560"/>
      <c r="AJ30" s="534"/>
      <c r="AK30" s="561"/>
      <c r="AL30" s="534"/>
      <c r="AM30" s="560"/>
      <c r="AN30" s="534"/>
      <c r="AO30" s="561"/>
      <c r="AP30" s="528"/>
    </row>
    <row r="31" spans="2:42" ht="15" customHeight="1">
      <c r="B31" s="503" t="s">
        <v>227</v>
      </c>
      <c r="C31" s="521"/>
      <c r="D31" s="160"/>
      <c r="E31" s="161"/>
      <c r="F31" s="161"/>
      <c r="G31" s="521"/>
      <c r="H31" s="521"/>
      <c r="I31" s="157"/>
      <c r="J31" s="157"/>
      <c r="K31" s="521"/>
      <c r="L31" s="521"/>
      <c r="M31" s="521"/>
      <c r="N31" s="521"/>
      <c r="O31" s="521"/>
      <c r="P31" s="521"/>
      <c r="Q31" s="521"/>
      <c r="R31" s="521"/>
      <c r="S31" s="157"/>
      <c r="T31" s="157"/>
      <c r="U31" s="157"/>
      <c r="V31" s="521"/>
      <c r="W31" s="521"/>
      <c r="X31" s="521"/>
      <c r="Y31" s="521"/>
      <c r="Z31" s="521"/>
      <c r="AA31" s="521"/>
      <c r="AB31" s="521"/>
      <c r="AC31" s="521"/>
      <c r="AD31" s="521"/>
      <c r="AE31" s="521"/>
      <c r="AF31" s="162"/>
      <c r="AG31" s="163"/>
      <c r="AH31" s="534"/>
      <c r="AI31" s="560"/>
      <c r="AJ31" s="534"/>
      <c r="AK31" s="561"/>
      <c r="AL31" s="534"/>
      <c r="AM31" s="560"/>
      <c r="AN31" s="534"/>
      <c r="AO31" s="561"/>
      <c r="AP31" s="528"/>
    </row>
    <row r="32" spans="2:42" ht="6" customHeight="1">
      <c r="B32" s="538"/>
      <c r="C32" s="539"/>
      <c r="D32" s="540"/>
      <c r="E32" s="540"/>
      <c r="F32" s="540"/>
      <c r="G32" s="540"/>
      <c r="H32" s="540"/>
      <c r="I32" s="540"/>
      <c r="J32" s="540"/>
      <c r="K32" s="540"/>
      <c r="L32" s="540"/>
      <c r="M32" s="540"/>
      <c r="N32" s="540"/>
      <c r="O32" s="540"/>
      <c r="P32" s="540"/>
      <c r="Q32" s="540"/>
      <c r="R32" s="540"/>
      <c r="S32" s="540"/>
      <c r="T32" s="540"/>
      <c r="U32" s="540"/>
      <c r="V32" s="540"/>
      <c r="W32" s="540"/>
      <c r="X32" s="540"/>
      <c r="Y32" s="540"/>
      <c r="Z32" s="540"/>
      <c r="AA32" s="540"/>
      <c r="AB32" s="540"/>
      <c r="AC32" s="540"/>
      <c r="AD32" s="540"/>
      <c r="AE32" s="540"/>
      <c r="AF32" s="540"/>
      <c r="AG32" s="541"/>
      <c r="AH32" s="562"/>
      <c r="AI32" s="563"/>
      <c r="AJ32" s="562"/>
      <c r="AK32" s="564"/>
      <c r="AL32" s="562"/>
      <c r="AM32" s="563"/>
      <c r="AN32" s="562"/>
      <c r="AO32" s="564"/>
      <c r="AP32" s="545"/>
    </row>
    <row r="33" spans="2:42" ht="15" customHeight="1">
      <c r="B33" s="1137">
        <v>6</v>
      </c>
      <c r="C33" s="570"/>
      <c r="D33" s="521"/>
      <c r="E33" s="521"/>
      <c r="F33" s="521"/>
      <c r="G33" s="521"/>
      <c r="H33" s="521"/>
      <c r="I33" s="159"/>
      <c r="J33" s="157"/>
      <c r="K33" s="521"/>
      <c r="L33" s="521"/>
      <c r="M33" s="521"/>
      <c r="N33" s="565"/>
      <c r="O33" s="521"/>
      <c r="P33" s="521"/>
      <c r="Q33" s="521"/>
      <c r="R33" s="521"/>
      <c r="S33" s="521"/>
      <c r="T33" s="521"/>
      <c r="U33" s="521"/>
      <c r="V33" s="566"/>
      <c r="W33" s="571"/>
      <c r="X33" s="568"/>
      <c r="Y33" s="521"/>
      <c r="Z33" s="521"/>
      <c r="AA33" s="565"/>
      <c r="AB33" s="521"/>
      <c r="AC33" s="521"/>
      <c r="AD33" s="521"/>
      <c r="AE33" s="521"/>
      <c r="AF33" s="521"/>
      <c r="AG33" s="549"/>
      <c r="AH33" s="534"/>
      <c r="AI33" s="560"/>
      <c r="AJ33" s="534"/>
      <c r="AK33" s="561"/>
      <c r="AL33" s="534"/>
      <c r="AM33" s="560"/>
      <c r="AN33" s="534"/>
      <c r="AO33" s="561"/>
      <c r="AP33" s="551"/>
    </row>
    <row r="34" spans="2:42" ht="6" customHeight="1">
      <c r="B34" s="1138"/>
      <c r="C34" s="529"/>
      <c r="D34" s="530"/>
      <c r="E34" s="530"/>
      <c r="F34" s="530"/>
      <c r="G34" s="530"/>
      <c r="H34" s="530"/>
      <c r="I34" s="530"/>
      <c r="J34" s="530"/>
      <c r="K34" s="531"/>
      <c r="L34" s="530"/>
      <c r="M34" s="530"/>
      <c r="N34" s="530"/>
      <c r="O34" s="530"/>
      <c r="P34" s="530"/>
      <c r="Q34" s="530"/>
      <c r="R34" s="530"/>
      <c r="S34" s="530"/>
      <c r="T34" s="530"/>
      <c r="U34" s="530"/>
      <c r="V34" s="530"/>
      <c r="W34" s="530"/>
      <c r="X34" s="530"/>
      <c r="Y34" s="530"/>
      <c r="Z34" s="530"/>
      <c r="AA34" s="530"/>
      <c r="AB34" s="530"/>
      <c r="AC34" s="530"/>
      <c r="AD34" s="530"/>
      <c r="AE34" s="530"/>
      <c r="AF34" s="530"/>
      <c r="AG34" s="553"/>
      <c r="AH34" s="534"/>
      <c r="AI34" s="560"/>
      <c r="AJ34" s="534"/>
      <c r="AK34" s="561"/>
      <c r="AL34" s="534"/>
      <c r="AM34" s="560"/>
      <c r="AN34" s="534"/>
      <c r="AO34" s="561"/>
      <c r="AP34" s="528"/>
    </row>
    <row r="35" spans="2:42" ht="15" customHeight="1">
      <c r="B35" s="503" t="s">
        <v>226</v>
      </c>
      <c r="C35" s="521"/>
      <c r="D35" s="521"/>
      <c r="E35" s="521"/>
      <c r="F35" s="521"/>
      <c r="G35" s="521"/>
      <c r="H35" s="521"/>
      <c r="I35" s="572"/>
      <c r="J35" s="157"/>
      <c r="K35" s="521"/>
      <c r="L35" s="521"/>
      <c r="M35" s="521"/>
      <c r="N35" s="521"/>
      <c r="O35" s="521"/>
      <c r="P35" s="521"/>
      <c r="Q35" s="521"/>
      <c r="R35" s="521"/>
      <c r="S35" s="521"/>
      <c r="T35" s="521"/>
      <c r="U35" s="521"/>
      <c r="V35" s="164"/>
      <c r="W35" s="165"/>
      <c r="X35" s="164"/>
      <c r="Y35" s="521"/>
      <c r="Z35" s="521"/>
      <c r="AA35" s="521"/>
      <c r="AB35" s="521"/>
      <c r="AC35" s="521"/>
      <c r="AD35" s="521"/>
      <c r="AE35" s="521"/>
      <c r="AF35" s="521"/>
      <c r="AG35" s="549"/>
      <c r="AH35" s="534"/>
      <c r="AI35" s="560"/>
      <c r="AJ35" s="534"/>
      <c r="AK35" s="561"/>
      <c r="AL35" s="534"/>
      <c r="AM35" s="560"/>
      <c r="AN35" s="534"/>
      <c r="AO35" s="561"/>
      <c r="AP35" s="528"/>
    </row>
    <row r="36" spans="2:42" ht="6" customHeight="1">
      <c r="B36" s="538"/>
      <c r="C36" s="539"/>
      <c r="D36" s="540"/>
      <c r="E36" s="540"/>
      <c r="F36" s="540"/>
      <c r="G36" s="540"/>
      <c r="H36" s="540"/>
      <c r="I36" s="540"/>
      <c r="J36" s="540"/>
      <c r="K36" s="540"/>
      <c r="L36" s="540"/>
      <c r="M36" s="540"/>
      <c r="N36" s="540"/>
      <c r="O36" s="540"/>
      <c r="P36" s="540"/>
      <c r="Q36" s="540"/>
      <c r="R36" s="540"/>
      <c r="S36" s="540"/>
      <c r="T36" s="540"/>
      <c r="U36" s="540"/>
      <c r="V36" s="540"/>
      <c r="W36" s="540"/>
      <c r="X36" s="540"/>
      <c r="Y36" s="540"/>
      <c r="Z36" s="540"/>
      <c r="AA36" s="540"/>
      <c r="AB36" s="540"/>
      <c r="AC36" s="540"/>
      <c r="AD36" s="540"/>
      <c r="AE36" s="540"/>
      <c r="AF36" s="540"/>
      <c r="AG36" s="556"/>
      <c r="AH36" s="562"/>
      <c r="AI36" s="563"/>
      <c r="AJ36" s="562"/>
      <c r="AK36" s="564"/>
      <c r="AL36" s="562"/>
      <c r="AM36" s="563"/>
      <c r="AN36" s="562"/>
      <c r="AO36" s="564"/>
      <c r="AP36" s="545"/>
    </row>
    <row r="37" spans="2:42" ht="15" customHeight="1">
      <c r="B37" s="1137">
        <v>7</v>
      </c>
      <c r="C37" s="573"/>
      <c r="D37" s="521"/>
      <c r="E37" s="570"/>
      <c r="F37" s="570"/>
      <c r="G37" s="574"/>
      <c r="H37" s="521"/>
      <c r="I37" s="521"/>
      <c r="J37" s="521"/>
      <c r="K37" s="521"/>
      <c r="L37" s="521"/>
      <c r="M37" s="570"/>
      <c r="N37" s="570"/>
      <c r="O37" s="570"/>
      <c r="P37" s="570"/>
      <c r="Q37" s="574"/>
      <c r="R37" s="521"/>
      <c r="S37" s="521"/>
      <c r="T37" s="521"/>
      <c r="U37" s="521"/>
      <c r="V37" s="521"/>
      <c r="W37" s="521"/>
      <c r="X37" s="521"/>
      <c r="Y37" s="521"/>
      <c r="Z37" s="521"/>
      <c r="AA37" s="521"/>
      <c r="AB37" s="521"/>
      <c r="AC37" s="521"/>
      <c r="AD37" s="521"/>
      <c r="AE37" s="521"/>
      <c r="AF37" s="521"/>
      <c r="AG37" s="533"/>
      <c r="AH37" s="534"/>
      <c r="AI37" s="560"/>
      <c r="AJ37" s="534"/>
      <c r="AK37" s="561"/>
      <c r="AL37" s="534"/>
      <c r="AM37" s="560"/>
      <c r="AN37" s="534"/>
      <c r="AO37" s="561"/>
      <c r="AP37" s="551"/>
    </row>
    <row r="38" spans="2:42" ht="6" customHeight="1">
      <c r="B38" s="1138"/>
      <c r="C38" s="529"/>
      <c r="D38" s="530"/>
      <c r="E38" s="530"/>
      <c r="F38" s="530"/>
      <c r="G38" s="530"/>
      <c r="H38" s="530"/>
      <c r="I38" s="530"/>
      <c r="J38" s="530"/>
      <c r="K38" s="531"/>
      <c r="L38" s="530"/>
      <c r="M38" s="530"/>
      <c r="N38" s="530"/>
      <c r="O38" s="530"/>
      <c r="P38" s="530"/>
      <c r="Q38" s="530"/>
      <c r="R38" s="530"/>
      <c r="S38" s="530"/>
      <c r="T38" s="530"/>
      <c r="U38" s="530"/>
      <c r="V38" s="530"/>
      <c r="W38" s="530"/>
      <c r="X38" s="530"/>
      <c r="Y38" s="530"/>
      <c r="Z38" s="530"/>
      <c r="AA38" s="530"/>
      <c r="AB38" s="530"/>
      <c r="AC38" s="530"/>
      <c r="AD38" s="530"/>
      <c r="AE38" s="530"/>
      <c r="AF38" s="530"/>
      <c r="AG38" s="532"/>
      <c r="AH38" s="534"/>
      <c r="AI38" s="560"/>
      <c r="AJ38" s="534"/>
      <c r="AK38" s="561"/>
      <c r="AL38" s="534"/>
      <c r="AM38" s="560"/>
      <c r="AN38" s="534"/>
      <c r="AO38" s="561"/>
      <c r="AP38" s="528"/>
    </row>
    <row r="39" spans="2:42" ht="15" customHeight="1">
      <c r="B39" s="503" t="s">
        <v>225</v>
      </c>
      <c r="C39" s="521"/>
      <c r="D39" s="521"/>
      <c r="E39" s="166"/>
      <c r="F39" s="166"/>
      <c r="G39" s="167"/>
      <c r="H39" s="521"/>
      <c r="I39" s="521"/>
      <c r="J39" s="521"/>
      <c r="K39" s="521"/>
      <c r="L39" s="521"/>
      <c r="M39" s="168"/>
      <c r="N39" s="166"/>
      <c r="O39" s="166"/>
      <c r="P39" s="521"/>
      <c r="Q39" s="521"/>
      <c r="R39" s="521"/>
      <c r="S39" s="521"/>
      <c r="T39" s="521"/>
      <c r="U39" s="521"/>
      <c r="V39" s="521"/>
      <c r="W39" s="521"/>
      <c r="X39" s="521"/>
      <c r="Y39" s="521"/>
      <c r="Z39" s="521"/>
      <c r="AA39" s="521"/>
      <c r="AB39" s="521"/>
      <c r="AC39" s="521"/>
      <c r="AD39" s="521"/>
      <c r="AE39" s="521"/>
      <c r="AF39" s="521"/>
      <c r="AG39" s="533"/>
      <c r="AH39" s="534"/>
      <c r="AI39" s="560"/>
      <c r="AJ39" s="534"/>
      <c r="AK39" s="561"/>
      <c r="AL39" s="534"/>
      <c r="AM39" s="560"/>
      <c r="AN39" s="534"/>
      <c r="AO39" s="561"/>
      <c r="AP39" s="528"/>
    </row>
    <row r="40" spans="2:42" ht="6" customHeight="1">
      <c r="B40" s="538"/>
      <c r="C40" s="539"/>
      <c r="D40" s="540"/>
      <c r="E40" s="540"/>
      <c r="F40" s="540"/>
      <c r="G40" s="540"/>
      <c r="H40" s="540"/>
      <c r="I40" s="540"/>
      <c r="J40" s="540"/>
      <c r="K40" s="540"/>
      <c r="L40" s="540"/>
      <c r="M40" s="540"/>
      <c r="N40" s="540"/>
      <c r="O40" s="540"/>
      <c r="P40" s="540"/>
      <c r="Q40" s="540"/>
      <c r="R40" s="540"/>
      <c r="S40" s="540"/>
      <c r="T40" s="540"/>
      <c r="U40" s="540"/>
      <c r="V40" s="540"/>
      <c r="W40" s="540"/>
      <c r="X40" s="540"/>
      <c r="Y40" s="540"/>
      <c r="Z40" s="540"/>
      <c r="AA40" s="540"/>
      <c r="AB40" s="540"/>
      <c r="AC40" s="540"/>
      <c r="AD40" s="540"/>
      <c r="AE40" s="540"/>
      <c r="AF40" s="540"/>
      <c r="AG40" s="541"/>
      <c r="AH40" s="562"/>
      <c r="AI40" s="563"/>
      <c r="AJ40" s="562"/>
      <c r="AK40" s="564"/>
      <c r="AL40" s="562"/>
      <c r="AM40" s="563"/>
      <c r="AN40" s="562"/>
      <c r="AO40" s="564"/>
      <c r="AP40" s="545"/>
    </row>
    <row r="41" spans="2:42" ht="15" customHeight="1">
      <c r="B41" s="1137">
        <v>8</v>
      </c>
      <c r="C41" s="521"/>
      <c r="D41" s="521"/>
      <c r="E41" s="565"/>
      <c r="F41" s="521"/>
      <c r="G41" s="521"/>
      <c r="H41" s="521"/>
      <c r="I41" s="521"/>
      <c r="J41" s="521"/>
      <c r="K41" s="521"/>
      <c r="L41" s="521"/>
      <c r="M41" s="521"/>
      <c r="N41" s="521"/>
      <c r="O41" s="575"/>
      <c r="P41" s="521"/>
      <c r="Q41" s="521"/>
      <c r="R41" s="521"/>
      <c r="S41" s="521"/>
      <c r="T41" s="521"/>
      <c r="U41" s="566"/>
      <c r="V41" s="576"/>
      <c r="W41" s="576"/>
      <c r="X41" s="576"/>
      <c r="Y41" s="568"/>
      <c r="Z41" s="568"/>
      <c r="AA41" s="521"/>
      <c r="AB41" s="521"/>
      <c r="AC41" s="521"/>
      <c r="AD41" s="521"/>
      <c r="AE41" s="521"/>
      <c r="AF41" s="521"/>
      <c r="AG41" s="533"/>
      <c r="AH41" s="534"/>
      <c r="AI41" s="560"/>
      <c r="AJ41" s="534"/>
      <c r="AK41" s="561"/>
      <c r="AL41" s="534"/>
      <c r="AM41" s="560"/>
      <c r="AN41" s="534"/>
      <c r="AO41" s="561"/>
      <c r="AP41" s="551"/>
    </row>
    <row r="42" spans="2:42" ht="6" customHeight="1">
      <c r="B42" s="1138"/>
      <c r="C42" s="529"/>
      <c r="D42" s="530"/>
      <c r="E42" s="530"/>
      <c r="F42" s="530"/>
      <c r="G42" s="530"/>
      <c r="H42" s="530"/>
      <c r="I42" s="530"/>
      <c r="J42" s="530"/>
      <c r="K42" s="531"/>
      <c r="L42" s="530"/>
      <c r="M42" s="530"/>
      <c r="N42" s="530"/>
      <c r="O42" s="530"/>
      <c r="P42" s="530"/>
      <c r="Q42" s="530"/>
      <c r="R42" s="530"/>
      <c r="S42" s="530"/>
      <c r="T42" s="530"/>
      <c r="U42" s="530"/>
      <c r="V42" s="530"/>
      <c r="W42" s="530"/>
      <c r="X42" s="530"/>
      <c r="Y42" s="530"/>
      <c r="Z42" s="530"/>
      <c r="AA42" s="530"/>
      <c r="AB42" s="530"/>
      <c r="AC42" s="530"/>
      <c r="AD42" s="530"/>
      <c r="AE42" s="530"/>
      <c r="AF42" s="530"/>
      <c r="AG42" s="532"/>
      <c r="AH42" s="534"/>
      <c r="AI42" s="560"/>
      <c r="AJ42" s="534"/>
      <c r="AK42" s="561"/>
      <c r="AL42" s="534"/>
      <c r="AM42" s="560"/>
      <c r="AN42" s="534"/>
      <c r="AO42" s="561"/>
      <c r="AP42" s="528"/>
    </row>
    <row r="43" spans="2:42" ht="15" customHeight="1">
      <c r="B43" s="503" t="s">
        <v>224</v>
      </c>
      <c r="C43" s="521"/>
      <c r="D43" s="521"/>
      <c r="E43" s="521"/>
      <c r="F43" s="521"/>
      <c r="G43" s="521"/>
      <c r="H43" s="521"/>
      <c r="I43" s="521"/>
      <c r="J43" s="521"/>
      <c r="K43" s="521"/>
      <c r="L43" s="521"/>
      <c r="M43" s="521"/>
      <c r="N43" s="521"/>
      <c r="O43" s="521"/>
      <c r="P43" s="521"/>
      <c r="Q43" s="521"/>
      <c r="R43" s="521"/>
      <c r="S43" s="521"/>
      <c r="T43" s="521"/>
      <c r="U43" s="167"/>
      <c r="V43" s="161"/>
      <c r="W43" s="161"/>
      <c r="X43" s="161"/>
      <c r="Y43" s="161"/>
      <c r="Z43" s="169"/>
      <c r="AA43" s="521"/>
      <c r="AB43" s="521"/>
      <c r="AC43" s="521"/>
      <c r="AD43" s="521"/>
      <c r="AE43" s="521"/>
      <c r="AF43" s="521"/>
      <c r="AG43" s="533"/>
      <c r="AH43" s="534"/>
      <c r="AI43" s="560"/>
      <c r="AJ43" s="534"/>
      <c r="AK43" s="561"/>
      <c r="AL43" s="534"/>
      <c r="AM43" s="560"/>
      <c r="AN43" s="534"/>
      <c r="AO43" s="561"/>
      <c r="AP43" s="528"/>
    </row>
    <row r="44" spans="2:42" ht="6" customHeight="1">
      <c r="B44" s="538"/>
      <c r="C44" s="539"/>
      <c r="D44" s="540"/>
      <c r="E44" s="540"/>
      <c r="F44" s="540"/>
      <c r="G44" s="540"/>
      <c r="H44" s="540"/>
      <c r="I44" s="540"/>
      <c r="J44" s="540"/>
      <c r="K44" s="540"/>
      <c r="L44" s="540"/>
      <c r="M44" s="540"/>
      <c r="N44" s="540"/>
      <c r="O44" s="540"/>
      <c r="P44" s="540"/>
      <c r="Q44" s="540"/>
      <c r="R44" s="540"/>
      <c r="S44" s="540"/>
      <c r="T44" s="540"/>
      <c r="U44" s="540"/>
      <c r="V44" s="540"/>
      <c r="W44" s="540"/>
      <c r="X44" s="540"/>
      <c r="Y44" s="540"/>
      <c r="Z44" s="540"/>
      <c r="AA44" s="540"/>
      <c r="AB44" s="540"/>
      <c r="AC44" s="540"/>
      <c r="AD44" s="540"/>
      <c r="AE44" s="540"/>
      <c r="AF44" s="540"/>
      <c r="AG44" s="541"/>
      <c r="AH44" s="562"/>
      <c r="AI44" s="563"/>
      <c r="AJ44" s="562"/>
      <c r="AK44" s="564"/>
      <c r="AL44" s="562"/>
      <c r="AM44" s="563"/>
      <c r="AN44" s="562"/>
      <c r="AO44" s="564"/>
      <c r="AP44" s="545"/>
    </row>
    <row r="45" spans="2:42" ht="15" customHeight="1">
      <c r="B45" s="1137">
        <v>9</v>
      </c>
      <c r="C45" s="521"/>
      <c r="D45" s="521"/>
      <c r="E45" s="521"/>
      <c r="F45" s="521"/>
      <c r="G45" s="159"/>
      <c r="H45" s="159"/>
      <c r="I45" s="159"/>
      <c r="J45" s="521"/>
      <c r="K45" s="521"/>
      <c r="L45" s="521"/>
      <c r="M45" s="521"/>
      <c r="N45" s="521"/>
      <c r="O45" s="521"/>
      <c r="P45" s="521"/>
      <c r="Q45" s="565"/>
      <c r="R45" s="521"/>
      <c r="S45" s="521"/>
      <c r="T45" s="521"/>
      <c r="U45" s="521"/>
      <c r="V45" s="521"/>
      <c r="W45" s="521"/>
      <c r="X45" s="521"/>
      <c r="Y45" s="521"/>
      <c r="Z45" s="521"/>
      <c r="AA45" s="521"/>
      <c r="AB45" s="521"/>
      <c r="AC45" s="521"/>
      <c r="AD45" s="521"/>
      <c r="AE45" s="521"/>
      <c r="AF45" s="521"/>
      <c r="AG45" s="549"/>
      <c r="AH45" s="534"/>
      <c r="AI45" s="560"/>
      <c r="AJ45" s="534"/>
      <c r="AK45" s="561"/>
      <c r="AL45" s="534"/>
      <c r="AM45" s="560"/>
      <c r="AN45" s="534"/>
      <c r="AO45" s="561"/>
      <c r="AP45" s="551"/>
    </row>
    <row r="46" spans="2:42" ht="6" customHeight="1">
      <c r="B46" s="1138"/>
      <c r="C46" s="529"/>
      <c r="D46" s="530"/>
      <c r="E46" s="530"/>
      <c r="F46" s="530"/>
      <c r="G46" s="530"/>
      <c r="H46" s="530"/>
      <c r="I46" s="530"/>
      <c r="J46" s="530"/>
      <c r="K46" s="531"/>
      <c r="L46" s="530"/>
      <c r="M46" s="530"/>
      <c r="N46" s="530"/>
      <c r="O46" s="530"/>
      <c r="P46" s="530"/>
      <c r="Q46" s="530"/>
      <c r="R46" s="530"/>
      <c r="S46" s="530"/>
      <c r="T46" s="530"/>
      <c r="U46" s="530"/>
      <c r="V46" s="530"/>
      <c r="W46" s="530"/>
      <c r="X46" s="530"/>
      <c r="Y46" s="530"/>
      <c r="Z46" s="530"/>
      <c r="AA46" s="530"/>
      <c r="AB46" s="530"/>
      <c r="AC46" s="530"/>
      <c r="AD46" s="530"/>
      <c r="AE46" s="530"/>
      <c r="AF46" s="530"/>
      <c r="AG46" s="553"/>
      <c r="AH46" s="534"/>
      <c r="AI46" s="560"/>
      <c r="AJ46" s="534"/>
      <c r="AK46" s="561"/>
      <c r="AL46" s="534"/>
      <c r="AM46" s="560"/>
      <c r="AN46" s="534"/>
      <c r="AO46" s="561"/>
      <c r="AP46" s="528"/>
    </row>
    <row r="47" spans="2:42" ht="15" customHeight="1">
      <c r="B47" s="503" t="s">
        <v>223</v>
      </c>
      <c r="C47" s="521"/>
      <c r="D47" s="521"/>
      <c r="E47" s="521"/>
      <c r="F47" s="521"/>
      <c r="G47" s="157"/>
      <c r="H47" s="157"/>
      <c r="I47" s="157"/>
      <c r="J47" s="521"/>
      <c r="K47" s="521"/>
      <c r="L47" s="521"/>
      <c r="M47" s="521"/>
      <c r="N47" s="521"/>
      <c r="O47" s="157"/>
      <c r="P47" s="168"/>
      <c r="Q47" s="157"/>
      <c r="R47" s="157"/>
      <c r="S47" s="157"/>
      <c r="T47" s="157"/>
      <c r="U47" s="157"/>
      <c r="V47" s="157"/>
      <c r="W47" s="521"/>
      <c r="X47" s="521"/>
      <c r="Y47" s="521"/>
      <c r="Z47" s="521"/>
      <c r="AA47" s="521"/>
      <c r="AB47" s="521"/>
      <c r="AC47" s="521"/>
      <c r="AD47" s="521"/>
      <c r="AE47" s="521"/>
      <c r="AF47" s="521"/>
      <c r="AG47" s="549"/>
      <c r="AH47" s="534"/>
      <c r="AI47" s="560"/>
      <c r="AJ47" s="534"/>
      <c r="AK47" s="561"/>
      <c r="AL47" s="534"/>
      <c r="AM47" s="560"/>
      <c r="AN47" s="534"/>
      <c r="AO47" s="561"/>
      <c r="AP47" s="528"/>
    </row>
    <row r="48" spans="2:42" ht="6" customHeight="1">
      <c r="B48" s="538"/>
      <c r="C48" s="539"/>
      <c r="D48" s="540"/>
      <c r="E48" s="540"/>
      <c r="F48" s="540"/>
      <c r="G48" s="540"/>
      <c r="H48" s="540"/>
      <c r="I48" s="540"/>
      <c r="J48" s="540"/>
      <c r="K48" s="540"/>
      <c r="L48" s="540"/>
      <c r="M48" s="540"/>
      <c r="N48" s="540"/>
      <c r="O48" s="540"/>
      <c r="P48" s="540"/>
      <c r="Q48" s="540"/>
      <c r="R48" s="540"/>
      <c r="S48" s="540"/>
      <c r="T48" s="540"/>
      <c r="U48" s="540"/>
      <c r="V48" s="540"/>
      <c r="W48" s="540"/>
      <c r="X48" s="540"/>
      <c r="Y48" s="540"/>
      <c r="Z48" s="540"/>
      <c r="AA48" s="540"/>
      <c r="AB48" s="540"/>
      <c r="AC48" s="540"/>
      <c r="AD48" s="540"/>
      <c r="AE48" s="540"/>
      <c r="AF48" s="540"/>
      <c r="AG48" s="556"/>
      <c r="AH48" s="562"/>
      <c r="AI48" s="563"/>
      <c r="AJ48" s="562"/>
      <c r="AK48" s="564"/>
      <c r="AL48" s="562"/>
      <c r="AM48" s="563"/>
      <c r="AN48" s="562"/>
      <c r="AO48" s="564"/>
      <c r="AP48" s="545"/>
    </row>
    <row r="49" spans="2:42" ht="15" customHeight="1">
      <c r="B49" s="1137">
        <v>10</v>
      </c>
      <c r="C49" s="521"/>
      <c r="D49" s="521"/>
      <c r="E49" s="521"/>
      <c r="F49" s="521"/>
      <c r="G49" s="521"/>
      <c r="H49" s="521"/>
      <c r="I49" s="521"/>
      <c r="J49" s="521"/>
      <c r="K49" s="521"/>
      <c r="L49" s="521"/>
      <c r="M49" s="521"/>
      <c r="N49" s="521"/>
      <c r="O49" s="521"/>
      <c r="P49" s="521"/>
      <c r="Q49" s="521"/>
      <c r="R49" s="521"/>
      <c r="S49" s="521"/>
      <c r="T49" s="521"/>
      <c r="U49" s="521"/>
      <c r="V49" s="521"/>
      <c r="W49" s="521"/>
      <c r="X49" s="521"/>
      <c r="Y49" s="521"/>
      <c r="Z49" s="521"/>
      <c r="AA49" s="577"/>
      <c r="AB49" s="157"/>
      <c r="AC49" s="157"/>
      <c r="AD49" s="521"/>
      <c r="AE49" s="521"/>
      <c r="AF49" s="521"/>
      <c r="AG49" s="533"/>
      <c r="AH49" s="534"/>
      <c r="AI49" s="560"/>
      <c r="AJ49" s="534"/>
      <c r="AK49" s="561"/>
      <c r="AL49" s="534"/>
      <c r="AM49" s="560"/>
      <c r="AN49" s="534"/>
      <c r="AO49" s="561"/>
      <c r="AP49" s="551"/>
    </row>
    <row r="50" spans="2:42" ht="6" customHeight="1">
      <c r="B50" s="1138"/>
      <c r="C50" s="529"/>
      <c r="D50" s="530"/>
      <c r="E50" s="530"/>
      <c r="F50" s="530"/>
      <c r="G50" s="530"/>
      <c r="H50" s="530"/>
      <c r="I50" s="530"/>
      <c r="J50" s="530"/>
      <c r="K50" s="531"/>
      <c r="L50" s="530"/>
      <c r="M50" s="530"/>
      <c r="N50" s="530"/>
      <c r="O50" s="530"/>
      <c r="P50" s="530"/>
      <c r="Q50" s="530"/>
      <c r="R50" s="530"/>
      <c r="S50" s="530"/>
      <c r="T50" s="530"/>
      <c r="U50" s="530"/>
      <c r="V50" s="530"/>
      <c r="W50" s="530"/>
      <c r="X50" s="530"/>
      <c r="Y50" s="530"/>
      <c r="Z50" s="530"/>
      <c r="AA50" s="530"/>
      <c r="AB50" s="530"/>
      <c r="AC50" s="530"/>
      <c r="AD50" s="530"/>
      <c r="AE50" s="530"/>
      <c r="AF50" s="530"/>
      <c r="AG50" s="532"/>
      <c r="AH50" s="534"/>
      <c r="AI50" s="560"/>
      <c r="AJ50" s="534"/>
      <c r="AK50" s="561"/>
      <c r="AL50" s="534"/>
      <c r="AM50" s="560"/>
      <c r="AN50" s="534"/>
      <c r="AO50" s="561"/>
      <c r="AP50" s="528"/>
    </row>
    <row r="51" spans="2:42" ht="15" customHeight="1">
      <c r="B51" s="503" t="s">
        <v>222</v>
      </c>
      <c r="C51" s="521"/>
      <c r="D51" s="521"/>
      <c r="E51" s="521"/>
      <c r="F51" s="521"/>
      <c r="G51" s="521"/>
      <c r="H51" s="521"/>
      <c r="I51" s="521"/>
      <c r="J51" s="521"/>
      <c r="K51" s="521"/>
      <c r="L51" s="521"/>
      <c r="M51" s="521"/>
      <c r="N51" s="521"/>
      <c r="O51" s="521"/>
      <c r="P51" s="521"/>
      <c r="Q51" s="521"/>
      <c r="R51" s="521"/>
      <c r="S51" s="521"/>
      <c r="T51" s="521"/>
      <c r="U51" s="521"/>
      <c r="V51" s="521"/>
      <c r="W51" s="521"/>
      <c r="X51" s="521"/>
      <c r="Y51" s="521"/>
      <c r="Z51" s="521"/>
      <c r="AA51" s="157"/>
      <c r="AB51" s="157"/>
      <c r="AC51" s="157"/>
      <c r="AD51" s="521"/>
      <c r="AE51" s="521"/>
      <c r="AF51" s="521"/>
      <c r="AG51" s="533"/>
      <c r="AH51" s="534"/>
      <c r="AI51" s="560"/>
      <c r="AJ51" s="534"/>
      <c r="AK51" s="561"/>
      <c r="AL51" s="534"/>
      <c r="AM51" s="560"/>
      <c r="AN51" s="534"/>
      <c r="AO51" s="561"/>
      <c r="AP51" s="528"/>
    </row>
    <row r="52" spans="2:42" ht="6" customHeight="1">
      <c r="B52" s="538"/>
      <c r="C52" s="539"/>
      <c r="D52" s="540"/>
      <c r="E52" s="540"/>
      <c r="F52" s="540"/>
      <c r="G52" s="540"/>
      <c r="H52" s="540"/>
      <c r="I52" s="540"/>
      <c r="J52" s="540"/>
      <c r="K52" s="540"/>
      <c r="L52" s="540"/>
      <c r="M52" s="540"/>
      <c r="N52" s="540"/>
      <c r="O52" s="540"/>
      <c r="P52" s="540"/>
      <c r="Q52" s="540"/>
      <c r="R52" s="540"/>
      <c r="S52" s="540"/>
      <c r="T52" s="540"/>
      <c r="U52" s="540"/>
      <c r="V52" s="540"/>
      <c r="W52" s="540"/>
      <c r="X52" s="540"/>
      <c r="Y52" s="540"/>
      <c r="Z52" s="540"/>
      <c r="AA52" s="540"/>
      <c r="AB52" s="540"/>
      <c r="AC52" s="540"/>
      <c r="AD52" s="540"/>
      <c r="AE52" s="540"/>
      <c r="AF52" s="540"/>
      <c r="AG52" s="541"/>
      <c r="AH52" s="562"/>
      <c r="AI52" s="563"/>
      <c r="AJ52" s="562"/>
      <c r="AK52" s="564"/>
      <c r="AL52" s="562"/>
      <c r="AM52" s="563"/>
      <c r="AN52" s="562"/>
      <c r="AO52" s="564"/>
      <c r="AP52" s="545"/>
    </row>
    <row r="53" spans="2:42" ht="15" customHeight="1">
      <c r="B53" s="1137">
        <v>11</v>
      </c>
      <c r="C53" s="521"/>
      <c r="D53" s="521"/>
      <c r="E53" s="521"/>
      <c r="F53" s="521"/>
      <c r="G53" s="521"/>
      <c r="H53" s="521"/>
      <c r="I53" s="577"/>
      <c r="J53" s="157"/>
      <c r="K53" s="157"/>
      <c r="L53" s="521"/>
      <c r="M53" s="521"/>
      <c r="N53" s="521"/>
      <c r="O53" s="521"/>
      <c r="P53" s="521"/>
      <c r="Q53" s="521"/>
      <c r="R53" s="565"/>
      <c r="S53" s="521"/>
      <c r="T53" s="521"/>
      <c r="U53" s="521"/>
      <c r="V53" s="521"/>
      <c r="W53" s="521"/>
      <c r="X53" s="521"/>
      <c r="Y53" s="521"/>
      <c r="Z53" s="521"/>
      <c r="AA53" s="157"/>
      <c r="AB53" s="157"/>
      <c r="AC53" s="521"/>
      <c r="AD53" s="521"/>
      <c r="AE53" s="521"/>
      <c r="AF53" s="521"/>
      <c r="AG53" s="549"/>
      <c r="AH53" s="534"/>
      <c r="AI53" s="560"/>
      <c r="AJ53" s="534"/>
      <c r="AK53" s="561"/>
      <c r="AL53" s="534"/>
      <c r="AM53" s="560"/>
      <c r="AN53" s="534"/>
      <c r="AO53" s="561"/>
      <c r="AP53" s="551"/>
    </row>
    <row r="54" spans="2:42" ht="6" customHeight="1">
      <c r="B54" s="1138"/>
      <c r="C54" s="529"/>
      <c r="D54" s="530"/>
      <c r="E54" s="530"/>
      <c r="F54" s="530"/>
      <c r="G54" s="530"/>
      <c r="H54" s="530"/>
      <c r="I54" s="530"/>
      <c r="J54" s="530"/>
      <c r="K54" s="531"/>
      <c r="L54" s="530"/>
      <c r="M54" s="530"/>
      <c r="N54" s="530"/>
      <c r="O54" s="530"/>
      <c r="P54" s="530"/>
      <c r="Q54" s="530"/>
      <c r="R54" s="530"/>
      <c r="S54" s="530"/>
      <c r="T54" s="530"/>
      <c r="U54" s="530"/>
      <c r="V54" s="530"/>
      <c r="W54" s="530"/>
      <c r="X54" s="530"/>
      <c r="Y54" s="530"/>
      <c r="Z54" s="530"/>
      <c r="AA54" s="530"/>
      <c r="AB54" s="530"/>
      <c r="AC54" s="530"/>
      <c r="AD54" s="530"/>
      <c r="AE54" s="530"/>
      <c r="AF54" s="530"/>
      <c r="AG54" s="553"/>
      <c r="AH54" s="534"/>
      <c r="AI54" s="560"/>
      <c r="AJ54" s="534"/>
      <c r="AK54" s="561"/>
      <c r="AL54" s="534"/>
      <c r="AM54" s="560"/>
      <c r="AN54" s="534"/>
      <c r="AO54" s="561"/>
      <c r="AP54" s="528"/>
    </row>
    <row r="55" spans="2:42" ht="15" customHeight="1">
      <c r="B55" s="503" t="s">
        <v>221</v>
      </c>
      <c r="C55" s="521"/>
      <c r="D55" s="521"/>
      <c r="E55" s="521"/>
      <c r="F55" s="521"/>
      <c r="G55" s="521"/>
      <c r="H55" s="521"/>
      <c r="I55" s="157"/>
      <c r="J55" s="157"/>
      <c r="K55" s="157"/>
      <c r="L55" s="521"/>
      <c r="M55" s="521"/>
      <c r="N55" s="521"/>
      <c r="O55" s="521"/>
      <c r="P55" s="521"/>
      <c r="Q55" s="521"/>
      <c r="R55" s="521"/>
      <c r="S55" s="521"/>
      <c r="T55" s="521"/>
      <c r="U55" s="521"/>
      <c r="V55" s="521"/>
      <c r="W55" s="521"/>
      <c r="X55" s="521"/>
      <c r="Y55" s="521"/>
      <c r="Z55" s="521"/>
      <c r="AA55" s="160"/>
      <c r="AB55" s="161"/>
      <c r="AC55" s="521"/>
      <c r="AD55" s="521"/>
      <c r="AE55" s="521"/>
      <c r="AF55" s="521"/>
      <c r="AG55" s="549"/>
      <c r="AH55" s="534"/>
      <c r="AI55" s="560"/>
      <c r="AJ55" s="534"/>
      <c r="AK55" s="561"/>
      <c r="AL55" s="534"/>
      <c r="AM55" s="560"/>
      <c r="AN55" s="534"/>
      <c r="AO55" s="561"/>
      <c r="AP55" s="528"/>
    </row>
    <row r="56" spans="2:42" ht="6" customHeight="1">
      <c r="B56" s="538"/>
      <c r="C56" s="539"/>
      <c r="D56" s="540"/>
      <c r="E56" s="540"/>
      <c r="F56" s="540"/>
      <c r="G56" s="540"/>
      <c r="H56" s="540"/>
      <c r="I56" s="540"/>
      <c r="J56" s="540"/>
      <c r="K56" s="540"/>
      <c r="L56" s="540"/>
      <c r="M56" s="540"/>
      <c r="N56" s="540"/>
      <c r="O56" s="540"/>
      <c r="P56" s="540"/>
      <c r="Q56" s="540"/>
      <c r="R56" s="540"/>
      <c r="S56" s="540"/>
      <c r="T56" s="540"/>
      <c r="U56" s="540"/>
      <c r="V56" s="540"/>
      <c r="W56" s="540"/>
      <c r="X56" s="540"/>
      <c r="Y56" s="540"/>
      <c r="Z56" s="540"/>
      <c r="AA56" s="540"/>
      <c r="AB56" s="540"/>
      <c r="AC56" s="540"/>
      <c r="AD56" s="540"/>
      <c r="AE56" s="540"/>
      <c r="AF56" s="540"/>
      <c r="AG56" s="556"/>
      <c r="AH56" s="562"/>
      <c r="AI56" s="563"/>
      <c r="AJ56" s="562"/>
      <c r="AK56" s="564"/>
      <c r="AL56" s="562"/>
      <c r="AM56" s="563"/>
      <c r="AN56" s="562"/>
      <c r="AO56" s="564"/>
      <c r="AP56" s="545"/>
    </row>
    <row r="57" spans="2:42" ht="15" customHeight="1">
      <c r="B57" s="1137">
        <v>12</v>
      </c>
      <c r="C57" s="521"/>
      <c r="D57" s="521"/>
      <c r="E57" s="521"/>
      <c r="F57" s="521"/>
      <c r="G57" s="521"/>
      <c r="H57" s="521"/>
      <c r="I57" s="521"/>
      <c r="J57" s="565"/>
      <c r="K57" s="521"/>
      <c r="L57" s="521"/>
      <c r="M57" s="521"/>
      <c r="N57" s="521"/>
      <c r="O57" s="521"/>
      <c r="P57" s="521"/>
      <c r="Q57" s="521"/>
      <c r="R57" s="521"/>
      <c r="S57" s="521"/>
      <c r="T57" s="521"/>
      <c r="U57" s="521"/>
      <c r="V57" s="521"/>
      <c r="W57" s="521"/>
      <c r="X57" s="521"/>
      <c r="Y57" s="521"/>
      <c r="Z57" s="521"/>
      <c r="AA57" s="521"/>
      <c r="AB57" s="521"/>
      <c r="AC57" s="521"/>
      <c r="AD57" s="521"/>
      <c r="AE57" s="521"/>
      <c r="AF57" s="521"/>
      <c r="AG57" s="533"/>
      <c r="AH57" s="534"/>
      <c r="AI57" s="560"/>
      <c r="AJ57" s="534"/>
      <c r="AK57" s="561"/>
      <c r="AL57" s="534"/>
      <c r="AM57" s="560"/>
      <c r="AN57" s="534"/>
      <c r="AO57" s="561"/>
      <c r="AP57" s="551"/>
    </row>
    <row r="58" spans="2:42" ht="6" customHeight="1">
      <c r="B58" s="1138"/>
      <c r="C58" s="529"/>
      <c r="D58" s="530"/>
      <c r="E58" s="530"/>
      <c r="F58" s="530"/>
      <c r="G58" s="530"/>
      <c r="H58" s="530"/>
      <c r="I58" s="530"/>
      <c r="J58" s="530"/>
      <c r="K58" s="531"/>
      <c r="L58" s="530"/>
      <c r="M58" s="530"/>
      <c r="N58" s="530"/>
      <c r="O58" s="530"/>
      <c r="P58" s="530"/>
      <c r="Q58" s="530"/>
      <c r="R58" s="530"/>
      <c r="S58" s="530"/>
      <c r="T58" s="530"/>
      <c r="U58" s="530"/>
      <c r="V58" s="530"/>
      <c r="W58" s="530"/>
      <c r="X58" s="530"/>
      <c r="Y58" s="530"/>
      <c r="Z58" s="530"/>
      <c r="AA58" s="530"/>
      <c r="AB58" s="530"/>
      <c r="AC58" s="530"/>
      <c r="AD58" s="530"/>
      <c r="AE58" s="530"/>
      <c r="AF58" s="530"/>
      <c r="AG58" s="532"/>
      <c r="AH58" s="534"/>
      <c r="AI58" s="560"/>
      <c r="AJ58" s="534"/>
      <c r="AK58" s="561"/>
      <c r="AL58" s="534"/>
      <c r="AM58" s="560"/>
      <c r="AN58" s="534"/>
      <c r="AO58" s="561"/>
      <c r="AP58" s="528"/>
    </row>
    <row r="59" spans="2:42" ht="15" customHeight="1">
      <c r="B59" s="503" t="s">
        <v>220</v>
      </c>
      <c r="C59" s="521"/>
      <c r="D59" s="521"/>
      <c r="E59" s="521"/>
      <c r="F59" s="521"/>
      <c r="G59" s="521"/>
      <c r="H59" s="521"/>
      <c r="I59" s="521"/>
      <c r="J59" s="521"/>
      <c r="K59" s="521"/>
      <c r="L59" s="521"/>
      <c r="M59" s="521"/>
      <c r="N59" s="521"/>
      <c r="O59" s="521"/>
      <c r="P59" s="521"/>
      <c r="Q59" s="521"/>
      <c r="R59" s="521"/>
      <c r="S59" s="521"/>
      <c r="T59" s="521"/>
      <c r="U59" s="521"/>
      <c r="V59" s="521"/>
      <c r="W59" s="521"/>
      <c r="X59" s="521"/>
      <c r="Y59" s="521"/>
      <c r="Z59" s="521"/>
      <c r="AA59" s="521"/>
      <c r="AB59" s="521"/>
      <c r="AC59" s="521"/>
      <c r="AD59" s="521"/>
      <c r="AE59" s="521"/>
      <c r="AF59" s="521"/>
      <c r="AG59" s="533"/>
      <c r="AH59" s="534"/>
      <c r="AI59" s="560"/>
      <c r="AJ59" s="534"/>
      <c r="AK59" s="561"/>
      <c r="AL59" s="534"/>
      <c r="AM59" s="560"/>
      <c r="AN59" s="534"/>
      <c r="AO59" s="561"/>
      <c r="AP59" s="528"/>
    </row>
    <row r="60" spans="2:42" ht="6" customHeight="1" thickBot="1">
      <c r="B60" s="578"/>
      <c r="C60" s="579"/>
      <c r="D60" s="580"/>
      <c r="E60" s="580"/>
      <c r="F60" s="580"/>
      <c r="G60" s="580"/>
      <c r="H60" s="580"/>
      <c r="I60" s="580"/>
      <c r="J60" s="580"/>
      <c r="K60" s="580"/>
      <c r="L60" s="580"/>
      <c r="M60" s="580"/>
      <c r="N60" s="580"/>
      <c r="O60" s="580"/>
      <c r="P60" s="580"/>
      <c r="Q60" s="580"/>
      <c r="R60" s="580"/>
      <c r="S60" s="580"/>
      <c r="T60" s="580"/>
      <c r="U60" s="580"/>
      <c r="V60" s="580"/>
      <c r="W60" s="580"/>
      <c r="X60" s="580"/>
      <c r="Y60" s="580"/>
      <c r="Z60" s="580"/>
      <c r="AA60" s="580"/>
      <c r="AB60" s="580"/>
      <c r="AC60" s="580"/>
      <c r="AD60" s="580"/>
      <c r="AE60" s="581"/>
      <c r="AF60" s="580"/>
      <c r="AG60" s="582"/>
      <c r="AH60" s="583"/>
      <c r="AI60" s="584"/>
      <c r="AJ60" s="583"/>
      <c r="AK60" s="585"/>
      <c r="AL60" s="583"/>
      <c r="AM60" s="584"/>
      <c r="AN60" s="583"/>
      <c r="AO60" s="585"/>
      <c r="AP60" s="586"/>
    </row>
    <row r="61" spans="2:42" ht="6" customHeight="1">
      <c r="B61" s="587"/>
      <c r="C61" s="588"/>
      <c r="D61" s="588"/>
      <c r="E61" s="588"/>
      <c r="F61" s="588"/>
      <c r="G61" s="588"/>
      <c r="H61" s="588"/>
      <c r="I61" s="588"/>
      <c r="J61" s="588"/>
      <c r="K61" s="588"/>
      <c r="L61" s="588"/>
      <c r="M61" s="588"/>
      <c r="N61" s="588"/>
      <c r="O61" s="588"/>
      <c r="P61" s="588"/>
      <c r="Q61" s="588"/>
      <c r="R61" s="588"/>
      <c r="S61" s="588"/>
      <c r="T61" s="588"/>
      <c r="U61" s="588"/>
      <c r="V61" s="588"/>
      <c r="W61" s="588"/>
      <c r="X61" s="588"/>
      <c r="Y61" s="588"/>
      <c r="Z61" s="588"/>
      <c r="AA61" s="1135" t="s">
        <v>219</v>
      </c>
      <c r="AB61" s="1135"/>
      <c r="AC61" s="1135"/>
      <c r="AD61" s="1135"/>
      <c r="AE61" s="1127">
        <f>AH61+AI61+AJ61+AK61+AL61+AM61+AN61+AO61+AP61</f>
        <v>0</v>
      </c>
      <c r="AF61" s="1128"/>
      <c r="AG61" s="1129"/>
      <c r="AH61" s="1133">
        <f t="shared" ref="AH61:AP61" si="0">SUM(AH15,AH19,AH23,AH27,AH31,AH35,AH39,AH43,AH47,AH51,AH55,AH59)</f>
        <v>0</v>
      </c>
      <c r="AI61" s="1120">
        <f t="shared" si="0"/>
        <v>0</v>
      </c>
      <c r="AJ61" s="1122">
        <f t="shared" si="0"/>
        <v>0</v>
      </c>
      <c r="AK61" s="1120">
        <f t="shared" si="0"/>
        <v>0</v>
      </c>
      <c r="AL61" s="1122">
        <f t="shared" si="0"/>
        <v>0</v>
      </c>
      <c r="AM61" s="1120">
        <f t="shared" si="0"/>
        <v>0</v>
      </c>
      <c r="AN61" s="1122">
        <f t="shared" si="0"/>
        <v>0</v>
      </c>
      <c r="AO61" s="1120">
        <f t="shared" si="0"/>
        <v>0</v>
      </c>
      <c r="AP61" s="1124">
        <f t="shared" si="0"/>
        <v>0</v>
      </c>
    </row>
    <row r="62" spans="2:42" ht="18" customHeight="1" thickBot="1">
      <c r="C62" s="589"/>
      <c r="D62" s="72" t="s">
        <v>218</v>
      </c>
      <c r="K62" s="71"/>
      <c r="L62" s="20" t="s">
        <v>217</v>
      </c>
      <c r="P62" s="590"/>
      <c r="Q62" s="20" t="s">
        <v>216</v>
      </c>
      <c r="V62" s="591"/>
      <c r="W62" s="20" t="s">
        <v>215</v>
      </c>
      <c r="AA62" s="1136"/>
      <c r="AB62" s="1136"/>
      <c r="AC62" s="1136"/>
      <c r="AD62" s="1136"/>
      <c r="AE62" s="1130"/>
      <c r="AF62" s="1131"/>
      <c r="AG62" s="1132"/>
      <c r="AH62" s="1134"/>
      <c r="AI62" s="1121"/>
      <c r="AJ62" s="1123"/>
      <c r="AK62" s="1121"/>
      <c r="AL62" s="1123"/>
      <c r="AM62" s="1121"/>
      <c r="AN62" s="1123"/>
      <c r="AO62" s="1121"/>
      <c r="AP62" s="1125"/>
    </row>
    <row r="63" spans="2:42" ht="4.5" customHeight="1">
      <c r="AE63" s="104"/>
      <c r="AF63" s="104"/>
      <c r="AG63" s="592"/>
      <c r="AH63" s="593"/>
      <c r="AI63" s="593"/>
      <c r="AJ63" s="593"/>
      <c r="AK63" s="593"/>
      <c r="AL63" s="593"/>
      <c r="AM63" s="593"/>
      <c r="AN63" s="593"/>
      <c r="AO63" s="593"/>
      <c r="AP63" s="593"/>
    </row>
    <row r="64" spans="2:42">
      <c r="C64" s="594"/>
      <c r="D64" s="20" t="s">
        <v>214</v>
      </c>
      <c r="I64" s="595"/>
      <c r="K64" s="71"/>
      <c r="L64" s="20" t="s">
        <v>213</v>
      </c>
      <c r="R64" s="595"/>
      <c r="V64" s="596"/>
      <c r="W64" s="20" t="s">
        <v>212</v>
      </c>
      <c r="Y64" s="595"/>
      <c r="AF64" s="597" t="s">
        <v>211</v>
      </c>
      <c r="AG64" s="598" t="s">
        <v>210</v>
      </c>
      <c r="AJ64" s="597" t="s">
        <v>209</v>
      </c>
      <c r="AK64" s="598" t="s">
        <v>208</v>
      </c>
      <c r="AN64" s="597" t="s">
        <v>207</v>
      </c>
      <c r="AO64" s="598" t="s">
        <v>206</v>
      </c>
    </row>
    <row r="65" spans="2:42" ht="6" customHeight="1">
      <c r="K65" s="594"/>
    </row>
    <row r="66" spans="2:42" ht="12.75" customHeight="1">
      <c r="C66" s="340" t="s">
        <v>166</v>
      </c>
      <c r="D66" s="20" t="s">
        <v>205</v>
      </c>
    </row>
    <row r="67" spans="2:42">
      <c r="B67" s="599"/>
      <c r="C67" s="599"/>
      <c r="D67" s="599"/>
      <c r="E67" s="599"/>
      <c r="F67" s="599"/>
      <c r="G67" s="599"/>
      <c r="H67" s="599"/>
      <c r="I67" s="599"/>
      <c r="J67" s="599"/>
      <c r="K67" s="599"/>
      <c r="L67" s="183"/>
      <c r="M67" s="183"/>
      <c r="N67" s="183"/>
      <c r="O67" s="599"/>
      <c r="P67" s="599"/>
      <c r="Q67" s="599"/>
      <c r="R67" s="599"/>
      <c r="S67" s="599"/>
      <c r="T67" s="599"/>
      <c r="U67" s="599"/>
      <c r="V67" s="599"/>
      <c r="W67" s="599"/>
      <c r="X67" s="599"/>
      <c r="Y67" s="183"/>
      <c r="Z67" s="183"/>
      <c r="AA67" s="183"/>
      <c r="AB67" s="599"/>
      <c r="AC67" s="599"/>
      <c r="AD67" s="599"/>
      <c r="AE67" s="599"/>
      <c r="AF67" s="599"/>
      <c r="AG67" s="599"/>
      <c r="AH67" s="599"/>
      <c r="AI67" s="599"/>
      <c r="AJ67" s="599"/>
      <c r="AK67" s="183"/>
      <c r="AL67" s="183"/>
      <c r="AM67" s="183"/>
      <c r="AN67" s="183"/>
      <c r="AO67" s="183"/>
      <c r="AP67" s="183"/>
    </row>
    <row r="68" spans="2:42">
      <c r="B68" s="599"/>
      <c r="C68" s="599"/>
      <c r="D68" s="599"/>
      <c r="E68" s="599"/>
      <c r="F68" s="599"/>
      <c r="G68" s="599"/>
      <c r="H68" s="599"/>
      <c r="I68" s="599"/>
      <c r="J68" s="599"/>
      <c r="K68" s="599"/>
      <c r="L68" s="183"/>
      <c r="M68" s="183"/>
      <c r="N68" s="183"/>
      <c r="O68" s="599"/>
      <c r="P68" s="599"/>
      <c r="Q68" s="599"/>
      <c r="R68" s="599"/>
      <c r="S68" s="599"/>
      <c r="T68" s="599"/>
      <c r="U68" s="599"/>
      <c r="V68" s="599"/>
      <c r="W68" s="599"/>
      <c r="X68" s="599"/>
      <c r="Y68" s="183"/>
      <c r="Z68" s="183"/>
      <c r="AA68" s="183"/>
      <c r="AB68" s="599"/>
      <c r="AC68" s="599"/>
      <c r="AD68" s="599"/>
      <c r="AE68" s="599"/>
      <c r="AF68" s="599"/>
      <c r="AG68" s="599"/>
      <c r="AH68" s="599"/>
      <c r="AI68" s="599"/>
      <c r="AJ68" s="599"/>
      <c r="AK68" s="183"/>
      <c r="AL68" s="183"/>
      <c r="AM68" s="183"/>
      <c r="AN68" s="183"/>
      <c r="AO68" s="183"/>
      <c r="AP68" s="183"/>
    </row>
    <row r="69" spans="2:42">
      <c r="B69" s="600"/>
      <c r="C69" s="600"/>
      <c r="D69" s="600"/>
      <c r="E69" s="600"/>
      <c r="F69" s="600"/>
      <c r="G69" s="600"/>
      <c r="H69" s="600"/>
      <c r="I69" s="600"/>
      <c r="J69" s="600"/>
      <c r="K69" s="600"/>
      <c r="L69" s="183"/>
      <c r="M69" s="183"/>
      <c r="N69" s="183"/>
      <c r="O69" s="600"/>
      <c r="P69" s="600"/>
      <c r="Q69" s="600"/>
      <c r="R69" s="600"/>
      <c r="S69" s="600"/>
      <c r="T69" s="600"/>
      <c r="U69" s="600"/>
      <c r="V69" s="600"/>
      <c r="W69" s="600"/>
      <c r="X69" s="600"/>
      <c r="Y69" s="183"/>
      <c r="Z69" s="183"/>
      <c r="AA69" s="183"/>
      <c r="AB69" s="600"/>
      <c r="AC69" s="600"/>
      <c r="AD69" s="600"/>
      <c r="AE69" s="600"/>
      <c r="AF69" s="600"/>
      <c r="AG69" s="600"/>
      <c r="AH69" s="600"/>
      <c r="AI69" s="600"/>
      <c r="AJ69" s="600"/>
      <c r="AK69" s="183"/>
      <c r="AL69" s="183"/>
      <c r="AM69" s="183"/>
      <c r="AN69" s="183"/>
      <c r="AO69" s="183"/>
      <c r="AP69" s="183"/>
    </row>
    <row r="70" spans="2:42">
      <c r="B70" s="183"/>
      <c r="C70" s="48" t="s">
        <v>185</v>
      </c>
      <c r="D70" s="49"/>
      <c r="E70" s="49"/>
      <c r="F70" s="49"/>
      <c r="G70" s="48"/>
      <c r="H70" s="190"/>
      <c r="I70" s="183"/>
      <c r="J70" s="183"/>
      <c r="K70" s="183"/>
      <c r="L70" s="183"/>
      <c r="M70" s="183"/>
      <c r="N70" s="183"/>
      <c r="O70" s="183"/>
      <c r="P70" s="183"/>
      <c r="Q70" s="183"/>
      <c r="R70" s="183"/>
      <c r="S70" s="48" t="s">
        <v>86</v>
      </c>
      <c r="T70" s="48"/>
      <c r="U70" s="183"/>
      <c r="V70" s="183"/>
      <c r="W70" s="183"/>
      <c r="X70" s="183"/>
      <c r="Y70" s="183"/>
      <c r="Z70" s="183"/>
      <c r="AA70" s="183"/>
      <c r="AB70" s="183"/>
      <c r="AC70" s="183"/>
      <c r="AD70" s="183"/>
      <c r="AE70" s="183"/>
      <c r="AF70" s="48" t="s">
        <v>86</v>
      </c>
      <c r="AG70" s="48"/>
      <c r="AH70" s="183"/>
      <c r="AI70" s="183"/>
      <c r="AJ70" s="183"/>
      <c r="AK70" s="183"/>
      <c r="AL70" s="183"/>
      <c r="AM70" s="183"/>
      <c r="AN70" s="183"/>
      <c r="AO70" s="183"/>
      <c r="AP70" s="183"/>
    </row>
    <row r="71" spans="2:42">
      <c r="B71" s="183"/>
      <c r="C71" s="47" t="s">
        <v>85</v>
      </c>
      <c r="D71" s="47"/>
      <c r="E71" s="47"/>
      <c r="F71" s="47"/>
      <c r="G71" s="47"/>
      <c r="H71" s="47"/>
      <c r="I71" s="183"/>
      <c r="J71" s="183"/>
      <c r="K71" s="183"/>
      <c r="L71" s="183"/>
      <c r="M71" s="183"/>
      <c r="N71" s="183"/>
      <c r="O71" s="183"/>
      <c r="P71" s="183"/>
      <c r="Q71" s="183"/>
      <c r="R71" s="183"/>
      <c r="S71" s="47" t="s">
        <v>85</v>
      </c>
      <c r="T71" s="47"/>
      <c r="U71" s="183"/>
      <c r="V71" s="183"/>
      <c r="W71" s="183"/>
      <c r="X71" s="183"/>
      <c r="Y71" s="183"/>
      <c r="Z71" s="183"/>
      <c r="AA71" s="183"/>
      <c r="AB71" s="183"/>
      <c r="AC71" s="183"/>
      <c r="AD71" s="183"/>
      <c r="AE71" s="183"/>
      <c r="AF71" s="47" t="s">
        <v>85</v>
      </c>
      <c r="AG71" s="47"/>
      <c r="AH71" s="183"/>
      <c r="AI71" s="183"/>
      <c r="AJ71" s="183"/>
      <c r="AK71" s="183"/>
      <c r="AL71" s="183"/>
      <c r="AM71" s="183"/>
      <c r="AN71" s="183"/>
      <c r="AO71" s="183"/>
      <c r="AP71" s="183"/>
    </row>
  </sheetData>
  <sheetProtection formatCells="0" formatColumns="0" formatRows="0" insertColumns="0" insertRows="0" deleteColumns="0" deleteRows="0" autoFilter="0"/>
  <mergeCells count="31">
    <mergeCell ref="B49:B50"/>
    <mergeCell ref="B53:B54"/>
    <mergeCell ref="B57:B58"/>
    <mergeCell ref="B37:B38"/>
    <mergeCell ref="B4:AP4"/>
    <mergeCell ref="AJ7:AK7"/>
    <mergeCell ref="AL7:AM7"/>
    <mergeCell ref="AN7:AO7"/>
    <mergeCell ref="B9:B10"/>
    <mergeCell ref="B13:B14"/>
    <mergeCell ref="B17:B18"/>
    <mergeCell ref="B21:B22"/>
    <mergeCell ref="B25:B26"/>
    <mergeCell ref="B29:B30"/>
    <mergeCell ref="B33:B34"/>
    <mergeCell ref="A1:AP1"/>
    <mergeCell ref="AF2:AP2"/>
    <mergeCell ref="AM61:AM62"/>
    <mergeCell ref="AN61:AN62"/>
    <mergeCell ref="AO61:AO62"/>
    <mergeCell ref="AP61:AP62"/>
    <mergeCell ref="H3:AJ3"/>
    <mergeCell ref="AE61:AG62"/>
    <mergeCell ref="AH61:AH62"/>
    <mergeCell ref="AI61:AI62"/>
    <mergeCell ref="AJ61:AJ62"/>
    <mergeCell ref="AK61:AK62"/>
    <mergeCell ref="AL61:AL62"/>
    <mergeCell ref="AA61:AD62"/>
    <mergeCell ref="B41:B42"/>
    <mergeCell ref="B45:B46"/>
  </mergeCells>
  <printOptions horizontalCentered="1" verticalCentered="1"/>
  <pageMargins left="0.59055118110236227" right="0.39370078740157483" top="0.39370078740157483" bottom="0.39370078740157483" header="0" footer="0.19685039370078741"/>
  <pageSetup paperSize="9" scale="67" orientation="landscape" r:id="rId1"/>
  <headerFooter alignWithMargins="0">
    <oddFooter>&amp;C&amp;"Arial CE,Pogrubiony"&amp;K00-024MINISTERSTWO SPORTU I TURYSTYKI - DEPARTAMENT SPORTU WYCZYNOWEGO</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22"/>
  <sheetViews>
    <sheetView view="pageBreakPreview" zoomScale="105" zoomScaleNormal="100" zoomScaleSheetLayoutView="105" workbookViewId="0">
      <selection activeCell="A18" sqref="A18"/>
    </sheetView>
  </sheetViews>
  <sheetFormatPr defaultColWidth="9.109375" defaultRowHeight="13.2"/>
  <cols>
    <col min="1" max="1" width="4.109375" style="603" customWidth="1"/>
    <col min="2" max="2" width="9.109375" style="603"/>
    <col min="3" max="3" width="12.6640625" style="603" customWidth="1"/>
    <col min="4" max="4" width="36.33203125" style="603" customWidth="1"/>
    <col min="5" max="6" width="4.6640625" style="603" customWidth="1"/>
    <col min="7" max="7" width="11" style="603" customWidth="1"/>
    <col min="8" max="8" width="13" style="603" customWidth="1"/>
    <col min="9" max="9" width="8.109375" style="603" customWidth="1"/>
    <col min="10" max="10" width="30.5546875" style="603" customWidth="1"/>
    <col min="11" max="11" width="21.6640625" style="603" customWidth="1"/>
    <col min="12" max="12" width="27.33203125" style="603" customWidth="1"/>
    <col min="13" max="16384" width="9.109375" style="603"/>
  </cols>
  <sheetData>
    <row r="1" spans="1:10" ht="16.5" customHeight="1">
      <c r="A1" s="1149" t="s">
        <v>461</v>
      </c>
      <c r="B1" s="1149"/>
      <c r="C1" s="1149"/>
      <c r="D1" s="1149"/>
      <c r="E1" s="1149"/>
      <c r="F1" s="1149"/>
      <c r="G1" s="1149"/>
      <c r="H1" s="1149"/>
      <c r="I1" s="1149"/>
      <c r="J1" s="1149"/>
    </row>
    <row r="2" spans="1:10" ht="16.5" customHeight="1">
      <c r="A2" s="601"/>
      <c r="B2" s="601"/>
      <c r="C2" s="601"/>
      <c r="D2" s="601"/>
      <c r="E2" s="601"/>
      <c r="F2" s="601"/>
      <c r="G2" s="601"/>
      <c r="H2" s="601"/>
      <c r="I2" s="601"/>
      <c r="J2" s="602"/>
    </row>
    <row r="3" spans="1:10" ht="19.5" customHeight="1">
      <c r="A3" s="1154" t="s">
        <v>403</v>
      </c>
      <c r="B3" s="1154"/>
      <c r="C3" s="1154"/>
      <c r="D3" s="1154"/>
      <c r="E3" s="1154"/>
      <c r="F3" s="1154"/>
      <c r="G3" s="1154"/>
      <c r="H3" s="1154"/>
      <c r="I3" s="1154"/>
      <c r="J3" s="1154"/>
    </row>
    <row r="4" spans="1:10" ht="30" customHeight="1">
      <c r="A4" s="1152" t="s">
        <v>326</v>
      </c>
      <c r="B4" s="1153"/>
      <c r="C4" s="1153"/>
      <c r="D4" s="1153"/>
      <c r="E4" s="1153"/>
      <c r="F4" s="1153"/>
      <c r="G4" s="1153"/>
      <c r="H4" s="1153"/>
      <c r="I4" s="1153"/>
      <c r="J4" s="1153"/>
    </row>
    <row r="5" spans="1:10" ht="18.75" customHeight="1">
      <c r="A5" s="604"/>
      <c r="B5" s="605" t="s">
        <v>460</v>
      </c>
      <c r="C5" s="604"/>
      <c r="D5" s="604"/>
      <c r="E5" s="604"/>
      <c r="F5" s="604"/>
      <c r="G5" s="604"/>
      <c r="H5" s="606" t="s">
        <v>248</v>
      </c>
      <c r="I5" s="604"/>
      <c r="J5" s="604"/>
    </row>
    <row r="6" spans="1:10" ht="18" customHeight="1">
      <c r="A6" s="607"/>
      <c r="B6" s="604" t="s">
        <v>247</v>
      </c>
      <c r="C6" s="607"/>
      <c r="D6" s="607"/>
      <c r="E6" s="607"/>
      <c r="F6" s="604"/>
      <c r="G6" s="608"/>
      <c r="H6" s="609" t="s">
        <v>246</v>
      </c>
      <c r="I6" s="608"/>
      <c r="J6" s="607"/>
    </row>
    <row r="7" spans="1:10" s="612" customFormat="1" ht="28.5" customHeight="1" thickBot="1">
      <c r="A7" s="610"/>
      <c r="B7" s="611" t="s">
        <v>245</v>
      </c>
      <c r="C7" s="611"/>
      <c r="D7" s="611"/>
      <c r="E7" s="611"/>
      <c r="F7" s="611"/>
      <c r="G7" s="611" t="s">
        <v>374</v>
      </c>
      <c r="H7" s="611"/>
      <c r="I7" s="611"/>
      <c r="J7" s="610"/>
    </row>
    <row r="8" spans="1:10" ht="23.25" customHeight="1" thickBot="1">
      <c r="A8" s="613" t="s">
        <v>130</v>
      </c>
      <c r="B8" s="614" t="s">
        <v>244</v>
      </c>
      <c r="C8" s="614" t="s">
        <v>243</v>
      </c>
      <c r="D8" s="1150" t="s">
        <v>369</v>
      </c>
      <c r="E8" s="1150"/>
      <c r="F8" s="1150"/>
      <c r="G8" s="1150"/>
      <c r="H8" s="1150" t="s">
        <v>242</v>
      </c>
      <c r="I8" s="1150"/>
      <c r="J8" s="615" t="s">
        <v>241</v>
      </c>
    </row>
    <row r="9" spans="1:10" ht="23.25" customHeight="1">
      <c r="A9" s="616"/>
      <c r="B9" s="617"/>
      <c r="C9" s="617"/>
      <c r="D9" s="1148"/>
      <c r="E9" s="1148"/>
      <c r="F9" s="1148"/>
      <c r="G9" s="1148"/>
      <c r="H9" s="1148"/>
      <c r="I9" s="1148"/>
      <c r="J9" s="618"/>
    </row>
    <row r="10" spans="1:10" ht="23.25" customHeight="1">
      <c r="A10" s="619"/>
      <c r="B10" s="620"/>
      <c r="C10" s="620"/>
      <c r="D10" s="1147"/>
      <c r="E10" s="1147"/>
      <c r="F10" s="1147"/>
      <c r="G10" s="1147"/>
      <c r="H10" s="1147"/>
      <c r="I10" s="1147"/>
      <c r="J10" s="621"/>
    </row>
    <row r="11" spans="1:10" ht="23.25" customHeight="1">
      <c r="A11" s="619"/>
      <c r="B11" s="620"/>
      <c r="C11" s="620"/>
      <c r="D11" s="1147"/>
      <c r="E11" s="1147"/>
      <c r="F11" s="1147"/>
      <c r="G11" s="1147"/>
      <c r="H11" s="1147"/>
      <c r="I11" s="1147"/>
      <c r="J11" s="621"/>
    </row>
    <row r="12" spans="1:10" ht="23.25" customHeight="1">
      <c r="A12" s="619"/>
      <c r="B12" s="620"/>
      <c r="C12" s="620"/>
      <c r="D12" s="1147"/>
      <c r="E12" s="1147"/>
      <c r="F12" s="1147"/>
      <c r="G12" s="1147"/>
      <c r="H12" s="1147"/>
      <c r="I12" s="1147"/>
      <c r="J12" s="621"/>
    </row>
    <row r="13" spans="1:10" ht="23.25" customHeight="1">
      <c r="A13" s="619"/>
      <c r="B13" s="620"/>
      <c r="C13" s="620"/>
      <c r="D13" s="1147"/>
      <c r="E13" s="1147"/>
      <c r="F13" s="1147"/>
      <c r="G13" s="1147"/>
      <c r="H13" s="1147"/>
      <c r="I13" s="1147"/>
      <c r="J13" s="621"/>
    </row>
    <row r="14" spans="1:10" ht="23.25" customHeight="1">
      <c r="A14" s="619"/>
      <c r="B14" s="620"/>
      <c r="C14" s="620"/>
      <c r="D14" s="1147"/>
      <c r="E14" s="1147"/>
      <c r="F14" s="1147"/>
      <c r="G14" s="1147"/>
      <c r="H14" s="1147"/>
      <c r="I14" s="1147"/>
      <c r="J14" s="621"/>
    </row>
    <row r="15" spans="1:10" ht="24.75" customHeight="1">
      <c r="A15" s="619"/>
      <c r="B15" s="622"/>
      <c r="C15" s="622"/>
      <c r="D15" s="1147"/>
      <c r="E15" s="1147"/>
      <c r="F15" s="1147"/>
      <c r="G15" s="1147"/>
      <c r="H15" s="1147"/>
      <c r="I15" s="1147"/>
      <c r="J15" s="623"/>
    </row>
    <row r="16" spans="1:10" ht="24.75" customHeight="1">
      <c r="A16" s="619"/>
      <c r="B16" s="622"/>
      <c r="C16" s="622"/>
      <c r="D16" s="1147"/>
      <c r="E16" s="1147"/>
      <c r="F16" s="1147"/>
      <c r="G16" s="1147"/>
      <c r="H16" s="1147"/>
      <c r="I16" s="1147"/>
      <c r="J16" s="623"/>
    </row>
    <row r="17" spans="1:10" ht="24.75" customHeight="1" thickBot="1">
      <c r="A17" s="624"/>
      <c r="B17" s="625"/>
      <c r="C17" s="625"/>
      <c r="D17" s="1151"/>
      <c r="E17" s="1151"/>
      <c r="F17" s="1151"/>
      <c r="G17" s="1151"/>
      <c r="H17" s="1151"/>
      <c r="I17" s="1151"/>
      <c r="J17" s="626"/>
    </row>
    <row r="18" spans="1:10" ht="12" customHeight="1">
      <c r="A18" s="335" t="s">
        <v>88</v>
      </c>
      <c r="B18" s="601"/>
      <c r="C18" s="601"/>
      <c r="D18" s="601"/>
      <c r="E18" s="601"/>
      <c r="F18" s="601"/>
      <c r="G18" s="601"/>
      <c r="H18" s="601"/>
      <c r="I18" s="601"/>
      <c r="J18" s="601"/>
    </row>
    <row r="19" spans="1:10" ht="18" customHeight="1">
      <c r="D19" s="389"/>
      <c r="G19" s="75"/>
      <c r="H19" s="75"/>
      <c r="I19" s="389"/>
      <c r="J19" s="389"/>
    </row>
    <row r="20" spans="1:10" ht="18" customHeight="1">
      <c r="D20" s="390"/>
      <c r="E20" s="76"/>
      <c r="F20" s="76"/>
      <c r="G20" s="75"/>
      <c r="H20" s="75"/>
      <c r="I20" s="390"/>
      <c r="J20" s="390"/>
    </row>
    <row r="21" spans="1:10">
      <c r="D21" s="342" t="s">
        <v>86</v>
      </c>
      <c r="E21" s="76"/>
      <c r="F21" s="76"/>
      <c r="G21" s="75"/>
      <c r="H21" s="75"/>
      <c r="I21" s="23" t="s">
        <v>86</v>
      </c>
      <c r="J21" s="627"/>
    </row>
    <row r="22" spans="1:10">
      <c r="D22" s="334" t="s">
        <v>85</v>
      </c>
      <c r="E22" s="76"/>
      <c r="F22" s="76"/>
      <c r="G22" s="75"/>
      <c r="H22" s="75"/>
      <c r="I22" s="1014" t="s">
        <v>85</v>
      </c>
      <c r="J22" s="1014"/>
    </row>
  </sheetData>
  <sheetProtection formatCells="0" formatColumns="0" formatRows="0" insertColumns="0" insertRows="0" deleteColumns="0" deleteRows="0"/>
  <mergeCells count="24">
    <mergeCell ref="A1:J1"/>
    <mergeCell ref="I22:J22"/>
    <mergeCell ref="D8:G8"/>
    <mergeCell ref="H8:I8"/>
    <mergeCell ref="D15:G15"/>
    <mergeCell ref="H15:I15"/>
    <mergeCell ref="D16:G16"/>
    <mergeCell ref="D9:G9"/>
    <mergeCell ref="H13:I13"/>
    <mergeCell ref="H14:I14"/>
    <mergeCell ref="H16:I16"/>
    <mergeCell ref="D17:G17"/>
    <mergeCell ref="H17:I17"/>
    <mergeCell ref="A4:J4"/>
    <mergeCell ref="A3:J3"/>
    <mergeCell ref="D14:G14"/>
    <mergeCell ref="D12:G12"/>
    <mergeCell ref="D11:G11"/>
    <mergeCell ref="D13:G13"/>
    <mergeCell ref="H9:I9"/>
    <mergeCell ref="H10:I10"/>
    <mergeCell ref="H11:I11"/>
    <mergeCell ref="D10:G10"/>
    <mergeCell ref="H12:I12"/>
  </mergeCells>
  <printOptions horizontalCentered="1"/>
  <pageMargins left="0.59055118110236227" right="0.39370078740157483" top="0.59055118110236227" bottom="0.39370078740157483" header="0.19685039370078741" footer="0.19685039370078741"/>
  <pageSetup paperSize="9" orientation="landscape" r:id="rId1"/>
  <headerFooter alignWithMargins="0"/>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3"/>
  <sheetViews>
    <sheetView view="pageBreakPreview" zoomScale="80" zoomScaleNormal="100" zoomScaleSheetLayoutView="80" workbookViewId="0">
      <selection activeCell="A23" sqref="A23"/>
    </sheetView>
  </sheetViews>
  <sheetFormatPr defaultColWidth="9.109375" defaultRowHeight="13.2"/>
  <cols>
    <col min="1" max="1" width="5.44140625" style="631" customWidth="1"/>
    <col min="2" max="2" width="5.33203125" style="631" customWidth="1"/>
    <col min="3" max="3" width="15.5546875" style="631" customWidth="1"/>
    <col min="4" max="4" width="33.33203125" style="631" customWidth="1"/>
    <col min="5" max="5" width="24.33203125" style="631" customWidth="1"/>
    <col min="6" max="6" width="2.88671875" style="631" customWidth="1"/>
    <col min="7" max="16384" width="9.109375" style="631"/>
  </cols>
  <sheetData>
    <row r="1" spans="1:6" ht="15" customHeight="1">
      <c r="A1" s="1040" t="s">
        <v>462</v>
      </c>
      <c r="B1" s="1040"/>
      <c r="C1" s="1040"/>
      <c r="D1" s="1040"/>
      <c r="E1" s="1040"/>
      <c r="F1" s="1040"/>
    </row>
    <row r="2" spans="1:6">
      <c r="A2" s="77" t="s">
        <v>463</v>
      </c>
      <c r="B2" s="77"/>
      <c r="C2" s="632"/>
    </row>
    <row r="3" spans="1:6">
      <c r="A3" s="77" t="s">
        <v>455</v>
      </c>
      <c r="B3" s="77"/>
      <c r="C3" s="632"/>
    </row>
    <row r="4" spans="1:6" ht="31.5" customHeight="1"/>
    <row r="5" spans="1:6" ht="18.75" customHeight="1">
      <c r="A5" s="1056" t="s">
        <v>252</v>
      </c>
      <c r="B5" s="1056"/>
      <c r="C5" s="1056"/>
      <c r="D5" s="1056"/>
      <c r="E5" s="1056"/>
      <c r="F5" s="1056"/>
    </row>
    <row r="6" spans="1:6" ht="57.75" customHeight="1">
      <c r="A6" s="1057" t="s">
        <v>326</v>
      </c>
      <c r="B6" s="1057"/>
      <c r="C6" s="1057"/>
      <c r="D6" s="1057"/>
      <c r="E6" s="1057"/>
      <c r="F6" s="1057"/>
    </row>
    <row r="7" spans="1:6" ht="15.75" customHeight="1">
      <c r="A7" s="1166"/>
      <c r="B7" s="1166"/>
      <c r="C7" s="1166"/>
      <c r="D7" s="1166"/>
      <c r="E7" s="1166"/>
      <c r="F7" s="1166"/>
    </row>
    <row r="8" spans="1:6" ht="13.8" thickBot="1">
      <c r="A8" s="628"/>
      <c r="B8" s="337"/>
      <c r="C8" s="337"/>
      <c r="D8" s="337"/>
      <c r="E8" s="337"/>
      <c r="F8" s="628"/>
    </row>
    <row r="9" spans="1:6" ht="23.25" customHeight="1">
      <c r="A9" s="628"/>
      <c r="B9" s="633" t="s">
        <v>130</v>
      </c>
      <c r="C9" s="1156" t="s">
        <v>251</v>
      </c>
      <c r="D9" s="1157"/>
      <c r="E9" s="634" t="s">
        <v>250</v>
      </c>
      <c r="F9" s="628"/>
    </row>
    <row r="10" spans="1:6" ht="23.25" customHeight="1">
      <c r="B10" s="635" t="s">
        <v>114</v>
      </c>
      <c r="C10" s="1158" t="s">
        <v>389</v>
      </c>
      <c r="D10" s="1159"/>
      <c r="E10" s="636">
        <v>0</v>
      </c>
    </row>
    <row r="11" spans="1:6" ht="23.25" customHeight="1">
      <c r="B11" s="635" t="s">
        <v>113</v>
      </c>
      <c r="C11" s="1158" t="s">
        <v>390</v>
      </c>
      <c r="D11" s="1159"/>
      <c r="E11" s="636">
        <v>0</v>
      </c>
    </row>
    <row r="12" spans="1:6" ht="23.25" customHeight="1">
      <c r="B12" s="635" t="s">
        <v>111</v>
      </c>
      <c r="C12" s="1158" t="s">
        <v>391</v>
      </c>
      <c r="D12" s="1159"/>
      <c r="E12" s="636">
        <v>0</v>
      </c>
    </row>
    <row r="13" spans="1:6" ht="23.25" customHeight="1">
      <c r="B13" s="635" t="s">
        <v>109</v>
      </c>
      <c r="C13" s="1158" t="s">
        <v>392</v>
      </c>
      <c r="D13" s="1159"/>
      <c r="E13" s="636">
        <v>0</v>
      </c>
    </row>
    <row r="14" spans="1:6" ht="23.25" customHeight="1">
      <c r="B14" s="635" t="s">
        <v>107</v>
      </c>
      <c r="C14" s="1158" t="s">
        <v>393</v>
      </c>
      <c r="D14" s="1159"/>
      <c r="E14" s="636">
        <v>0</v>
      </c>
    </row>
    <row r="15" spans="1:6" ht="23.25" customHeight="1">
      <c r="B15" s="635" t="s">
        <v>104</v>
      </c>
      <c r="C15" s="1158" t="s">
        <v>394</v>
      </c>
      <c r="D15" s="1159"/>
      <c r="E15" s="636">
        <v>0</v>
      </c>
    </row>
    <row r="16" spans="1:6" ht="23.25" customHeight="1">
      <c r="B16" s="635" t="s">
        <v>103</v>
      </c>
      <c r="C16" s="1158" t="s">
        <v>395</v>
      </c>
      <c r="D16" s="1159"/>
      <c r="E16" s="636">
        <v>0</v>
      </c>
    </row>
    <row r="17" spans="1:6" ht="23.25" customHeight="1">
      <c r="B17" s="635" t="s">
        <v>102</v>
      </c>
      <c r="C17" s="1158" t="s">
        <v>396</v>
      </c>
      <c r="D17" s="1159"/>
      <c r="E17" s="636">
        <v>0</v>
      </c>
    </row>
    <row r="18" spans="1:6" ht="23.25" customHeight="1">
      <c r="B18" s="635" t="s">
        <v>101</v>
      </c>
      <c r="C18" s="1158" t="s">
        <v>397</v>
      </c>
      <c r="D18" s="1159"/>
      <c r="E18" s="636">
        <v>0</v>
      </c>
    </row>
    <row r="19" spans="1:6" ht="23.25" customHeight="1">
      <c r="B19" s="635" t="s">
        <v>99</v>
      </c>
      <c r="C19" s="1158" t="s">
        <v>398</v>
      </c>
      <c r="D19" s="1159"/>
      <c r="E19" s="636">
        <v>0</v>
      </c>
    </row>
    <row r="20" spans="1:6" ht="23.25" customHeight="1">
      <c r="B20" s="635" t="s">
        <v>97</v>
      </c>
      <c r="C20" s="1158" t="s">
        <v>399</v>
      </c>
      <c r="D20" s="1159"/>
      <c r="E20" s="636">
        <v>0</v>
      </c>
    </row>
    <row r="21" spans="1:6" ht="23.25" customHeight="1">
      <c r="B21" s="635" t="s">
        <v>96</v>
      </c>
      <c r="C21" s="1158" t="s">
        <v>400</v>
      </c>
      <c r="D21" s="1159"/>
      <c r="E21" s="636">
        <v>0</v>
      </c>
    </row>
    <row r="22" spans="1:6" ht="23.25" customHeight="1" thickBot="1">
      <c r="B22" s="1160" t="s">
        <v>125</v>
      </c>
      <c r="C22" s="1161"/>
      <c r="D22" s="1162"/>
      <c r="E22" s="637">
        <f>SUM(E10:E21)</f>
        <v>0</v>
      </c>
    </row>
    <row r="23" spans="1:6">
      <c r="A23" s="631" t="s">
        <v>88</v>
      </c>
    </row>
    <row r="24" spans="1:6">
      <c r="B24" s="628"/>
      <c r="C24" s="628"/>
      <c r="D24" s="628"/>
    </row>
    <row r="26" spans="1:6">
      <c r="A26" s="1164" t="s">
        <v>249</v>
      </c>
      <c r="B26" s="1164"/>
      <c r="C26" s="1164"/>
      <c r="D26" s="1164"/>
      <c r="E26" s="1164"/>
      <c r="F26" s="628"/>
    </row>
    <row r="27" spans="1:6" ht="20.25" customHeight="1">
      <c r="A27" s="1163"/>
      <c r="B27" s="1163"/>
      <c r="C27" s="1163"/>
      <c r="D27" s="1163"/>
      <c r="E27" s="1163"/>
      <c r="F27" s="628"/>
    </row>
    <row r="28" spans="1:6">
      <c r="B28" s="628"/>
      <c r="C28" s="1164"/>
      <c r="D28" s="1164"/>
      <c r="E28" s="1164"/>
      <c r="F28" s="628"/>
    </row>
    <row r="29" spans="1:6">
      <c r="F29" s="628"/>
    </row>
    <row r="30" spans="1:6">
      <c r="A30" s="638"/>
      <c r="B30" s="638"/>
      <c r="C30" s="638"/>
      <c r="D30" s="10"/>
      <c r="E30" s="638"/>
      <c r="F30" s="628"/>
    </row>
    <row r="31" spans="1:6">
      <c r="A31" s="639"/>
      <c r="B31" s="639"/>
      <c r="C31" s="639"/>
      <c r="D31" s="10"/>
      <c r="E31" s="639"/>
      <c r="F31" s="628"/>
    </row>
    <row r="32" spans="1:6">
      <c r="A32" s="1165" t="s">
        <v>86</v>
      </c>
      <c r="B32" s="1165"/>
      <c r="C32" s="1165"/>
      <c r="D32" s="10"/>
      <c r="E32" s="629" t="s">
        <v>86</v>
      </c>
      <c r="F32" s="628"/>
    </row>
    <row r="33" spans="1:5">
      <c r="A33" s="1155" t="s">
        <v>85</v>
      </c>
      <c r="B33" s="1155"/>
      <c r="C33" s="1155"/>
      <c r="E33" s="630" t="s">
        <v>85</v>
      </c>
    </row>
  </sheetData>
  <sheetProtection formatCells="0" formatColumns="0" formatRows="0" insertColumns="0" insertRows="0" deleteColumns="0" deleteRows="0"/>
  <mergeCells count="23">
    <mergeCell ref="A1:F1"/>
    <mergeCell ref="C28:E28"/>
    <mergeCell ref="C16:D16"/>
    <mergeCell ref="C17:D17"/>
    <mergeCell ref="A5:F5"/>
    <mergeCell ref="A6:F6"/>
    <mergeCell ref="A7:F7"/>
    <mergeCell ref="A33:C33"/>
    <mergeCell ref="C9:D9"/>
    <mergeCell ref="C10:D10"/>
    <mergeCell ref="C11:D11"/>
    <mergeCell ref="C12:D12"/>
    <mergeCell ref="C13:D13"/>
    <mergeCell ref="C14:D14"/>
    <mergeCell ref="C15:D15"/>
    <mergeCell ref="B22:D22"/>
    <mergeCell ref="A27:E27"/>
    <mergeCell ref="A26:E26"/>
    <mergeCell ref="A32:C32"/>
    <mergeCell ref="C18:D18"/>
    <mergeCell ref="C19:D19"/>
    <mergeCell ref="C20:D20"/>
    <mergeCell ref="C21:D21"/>
  </mergeCells>
  <dataValidations count="1">
    <dataValidation type="textLength" allowBlank="1" showInputMessage="1" showErrorMessage="1" error="Sprawdź czy wprowadziłeś co najmniej 26 cyfr lub 32 znaki (ze spacjami)_x000a_" prompt="Numer rachunku_x000a__x000a_zalecany format:_x000a_00 0000 0000 0000 0000 0000 0000" sqref="A27:E27">
      <formula1>26</formula1>
      <formula2>32</formula2>
    </dataValidation>
  </dataValidations>
  <pageMargins left="0.70866141732283472" right="0.70866141732283472" top="0.74803149606299213" bottom="0.74803149606299213" header="0.31496062992125984" footer="0.31496062992125984"/>
  <pageSetup paperSize="9" scale="41"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53"/>
  <sheetViews>
    <sheetView showGridLines="0" view="pageBreakPreview" topLeftCell="A10" zoomScale="80" zoomScaleNormal="90" zoomScaleSheetLayoutView="80" workbookViewId="0">
      <selection activeCell="R28" sqref="R28"/>
    </sheetView>
  </sheetViews>
  <sheetFormatPr defaultColWidth="9.109375" defaultRowHeight="13.2"/>
  <cols>
    <col min="1" max="1" width="3.88671875" style="340" bestFit="1" customWidth="1"/>
    <col min="2" max="2" width="37.6640625" style="20" customWidth="1"/>
    <col min="3" max="3" width="12.6640625" style="20" customWidth="1"/>
    <col min="4" max="4" width="14.44140625" style="20" customWidth="1"/>
    <col min="5" max="5" width="12.33203125" style="20" customWidth="1"/>
    <col min="6" max="6" width="8" style="20" bestFit="1" customWidth="1"/>
    <col min="7" max="7" width="12.109375" style="20" customWidth="1"/>
    <col min="8" max="8" width="14.33203125" style="78" customWidth="1"/>
    <col min="9" max="9" width="12.6640625" style="78" customWidth="1"/>
    <col min="10" max="10" width="13.6640625" style="20" customWidth="1"/>
    <col min="11" max="11" width="31.88671875" style="20" bestFit="1" customWidth="1"/>
    <col min="12" max="16384" width="9.109375" style="20"/>
  </cols>
  <sheetData>
    <row r="1" spans="1:10" ht="17.25" customHeight="1">
      <c r="A1" s="1075" t="s">
        <v>467</v>
      </c>
      <c r="B1" s="1075"/>
      <c r="C1" s="1075"/>
      <c r="D1" s="1075"/>
      <c r="E1" s="1075"/>
      <c r="F1" s="1075"/>
      <c r="G1" s="1075"/>
      <c r="H1" s="1075"/>
      <c r="I1" s="1075"/>
      <c r="J1" s="1075"/>
    </row>
    <row r="2" spans="1:10">
      <c r="A2" s="8" t="s">
        <v>123</v>
      </c>
      <c r="B2" s="8"/>
    </row>
    <row r="3" spans="1:10" ht="17.25" customHeight="1">
      <c r="A3" s="8" t="s">
        <v>165</v>
      </c>
      <c r="B3" s="8"/>
      <c r="G3" s="404"/>
      <c r="H3" s="333"/>
      <c r="I3" s="333"/>
      <c r="J3" s="333"/>
    </row>
    <row r="4" spans="1:10" ht="12.75" customHeight="1">
      <c r="A4" s="640"/>
      <c r="B4" s="640"/>
    </row>
    <row r="5" spans="1:10" ht="15.75" customHeight="1">
      <c r="A5" s="1191" t="s">
        <v>258</v>
      </c>
      <c r="B5" s="1191"/>
      <c r="C5" s="1191"/>
      <c r="D5" s="1191"/>
      <c r="E5" s="1191"/>
      <c r="F5" s="1191"/>
      <c r="G5" s="1191"/>
      <c r="H5" s="1191"/>
      <c r="I5" s="1191"/>
      <c r="J5" s="1191"/>
    </row>
    <row r="6" spans="1:10" ht="15.75" customHeight="1">
      <c r="A6" s="1174" t="s">
        <v>257</v>
      </c>
      <c r="B6" s="1174"/>
      <c r="C6" s="1174"/>
      <c r="D6" s="1174"/>
      <c r="E6" s="1174"/>
      <c r="F6" s="1174"/>
      <c r="G6" s="1174"/>
      <c r="H6" s="1174"/>
      <c r="I6" s="1174"/>
      <c r="J6" s="1174"/>
    </row>
    <row r="7" spans="1:10" ht="15.75" customHeight="1">
      <c r="A7" s="1174" t="s">
        <v>256</v>
      </c>
      <c r="B7" s="1174"/>
      <c r="C7" s="1174"/>
      <c r="D7" s="1174"/>
      <c r="E7" s="1174"/>
      <c r="F7" s="1174"/>
      <c r="G7" s="1174"/>
      <c r="H7" s="1174"/>
      <c r="I7" s="1174"/>
      <c r="J7" s="1174"/>
    </row>
    <row r="8" spans="1:10" ht="45" customHeight="1">
      <c r="A8" s="1087" t="s">
        <v>326</v>
      </c>
      <c r="B8" s="1087"/>
      <c r="C8" s="1087"/>
      <c r="D8" s="1087"/>
      <c r="E8" s="1087"/>
      <c r="F8" s="1087"/>
      <c r="G8" s="1087"/>
      <c r="H8" s="1087"/>
      <c r="I8" s="1087"/>
      <c r="J8" s="1087"/>
    </row>
    <row r="9" spans="1:10" ht="13.8" thickBot="1">
      <c r="B9" s="339"/>
      <c r="C9" s="339"/>
      <c r="D9" s="339"/>
      <c r="E9" s="339"/>
      <c r="F9" s="339"/>
      <c r="G9" s="339"/>
      <c r="H9" s="99"/>
      <c r="I9" s="99"/>
      <c r="J9" s="98"/>
    </row>
    <row r="10" spans="1:10" ht="32.25" customHeight="1">
      <c r="A10" s="1177" t="s">
        <v>121</v>
      </c>
      <c r="B10" s="1181" t="s">
        <v>120</v>
      </c>
      <c r="C10" s="1183" t="s">
        <v>255</v>
      </c>
      <c r="D10" s="1183"/>
      <c r="E10" s="1183"/>
      <c r="F10" s="1184"/>
      <c r="G10" s="1179" t="s">
        <v>254</v>
      </c>
      <c r="H10" s="1179"/>
      <c r="I10" s="1179"/>
      <c r="J10" s="1180"/>
    </row>
    <row r="11" spans="1:10" ht="49.5" customHeight="1" thickBot="1">
      <c r="A11" s="1178"/>
      <c r="B11" s="1182"/>
      <c r="C11" s="97" t="s">
        <v>119</v>
      </c>
      <c r="D11" s="97" t="s">
        <v>253</v>
      </c>
      <c r="E11" s="97" t="s">
        <v>160</v>
      </c>
      <c r="F11" s="93" t="s">
        <v>116</v>
      </c>
      <c r="G11" s="96" t="s">
        <v>119</v>
      </c>
      <c r="H11" s="95" t="s">
        <v>253</v>
      </c>
      <c r="I11" s="94" t="s">
        <v>160</v>
      </c>
      <c r="J11" s="93" t="s">
        <v>116</v>
      </c>
    </row>
    <row r="12" spans="1:10" ht="21" customHeight="1" thickBot="1">
      <c r="A12" s="1169" t="s">
        <v>115</v>
      </c>
      <c r="B12" s="1167"/>
      <c r="C12" s="1167"/>
      <c r="D12" s="1167"/>
      <c r="E12" s="1167"/>
      <c r="F12" s="1167"/>
      <c r="G12" s="1061"/>
      <c r="H12" s="1061"/>
      <c r="I12" s="1061"/>
      <c r="J12" s="1170"/>
    </row>
    <row r="13" spans="1:10" ht="24" customHeight="1">
      <c r="A13" s="92" t="s">
        <v>114</v>
      </c>
      <c r="B13" s="350" t="s">
        <v>108</v>
      </c>
      <c r="C13" s="262">
        <v>0</v>
      </c>
      <c r="D13" s="262">
        <v>0</v>
      </c>
      <c r="E13" s="263">
        <f t="shared" ref="E13:E17" si="0">SUM(C13:D13)</f>
        <v>0</v>
      </c>
      <c r="F13" s="353">
        <f>COUNTIF('Zał. 22'!D13:D31,"1")</f>
        <v>0</v>
      </c>
      <c r="G13" s="267">
        <v>0</v>
      </c>
      <c r="H13" s="268">
        <v>0</v>
      </c>
      <c r="I13" s="269">
        <f>SUM(G13:H13)</f>
        <v>0</v>
      </c>
      <c r="J13" s="353">
        <f>COUNTIF('Zał. 22'!H13:H31,"1")</f>
        <v>0</v>
      </c>
    </row>
    <row r="14" spans="1:10" ht="24" customHeight="1">
      <c r="A14" s="91" t="s">
        <v>113</v>
      </c>
      <c r="B14" s="350" t="s">
        <v>106</v>
      </c>
      <c r="C14" s="264">
        <v>0</v>
      </c>
      <c r="D14" s="264">
        <v>0</v>
      </c>
      <c r="E14" s="265">
        <f t="shared" si="0"/>
        <v>0</v>
      </c>
      <c r="F14" s="353">
        <f>COUNTIF('Zał. 22'!D13:D31,"2")</f>
        <v>0</v>
      </c>
      <c r="G14" s="270">
        <v>0</v>
      </c>
      <c r="H14" s="271">
        <v>0</v>
      </c>
      <c r="I14" s="272">
        <f>SUM(G14:H14)</f>
        <v>0</v>
      </c>
      <c r="J14" s="353">
        <f>COUNTIF('Zał. 22'!H13:H31,"2")</f>
        <v>0</v>
      </c>
    </row>
    <row r="15" spans="1:10" ht="24" customHeight="1">
      <c r="A15" s="91" t="s">
        <v>111</v>
      </c>
      <c r="B15" s="350" t="s">
        <v>110</v>
      </c>
      <c r="C15" s="264">
        <v>0</v>
      </c>
      <c r="D15" s="264">
        <v>0</v>
      </c>
      <c r="E15" s="265">
        <f t="shared" si="0"/>
        <v>0</v>
      </c>
      <c r="F15" s="353">
        <f>COUNTIF('Zał. 22'!D13:D31,"3 (MP/PP")+COUNTIF('Zał. 22'!D13:D31,"3 (ZK)")</f>
        <v>0</v>
      </c>
      <c r="G15" s="270">
        <v>0</v>
      </c>
      <c r="H15" s="271">
        <v>0</v>
      </c>
      <c r="I15" s="272">
        <f>SUM(G15:H15)</f>
        <v>0</v>
      </c>
      <c r="J15" s="353">
        <f>COUNTIF('Zał. 22'!H13:H31,"3 (MP/PP")+COUNTIF('Zał. 22'!H13:H31,"3 (ZK)")</f>
        <v>0</v>
      </c>
    </row>
    <row r="16" spans="1:10" ht="24" customHeight="1">
      <c r="A16" s="91" t="s">
        <v>109</v>
      </c>
      <c r="B16" s="350" t="s">
        <v>112</v>
      </c>
      <c r="C16" s="264">
        <v>0</v>
      </c>
      <c r="D16" s="264">
        <v>0</v>
      </c>
      <c r="E16" s="265">
        <f t="shared" si="0"/>
        <v>0</v>
      </c>
      <c r="F16" s="353">
        <f>COUNTIF('Zał. 22'!D11:D31,"4")</f>
        <v>0</v>
      </c>
      <c r="G16" s="270">
        <v>0</v>
      </c>
      <c r="H16" s="271">
        <v>0</v>
      </c>
      <c r="I16" s="272">
        <f>SUM(G16:H16)</f>
        <v>0</v>
      </c>
      <c r="J16" s="353">
        <f>COUNTIF('Zał. 22'!H11:H31,"4")</f>
        <v>0</v>
      </c>
    </row>
    <row r="17" spans="1:12" s="1" customFormat="1" ht="24" customHeight="1">
      <c r="A17" s="121" t="s">
        <v>107</v>
      </c>
      <c r="B17" s="350" t="s">
        <v>312</v>
      </c>
      <c r="C17" s="354">
        <v>0</v>
      </c>
      <c r="D17" s="354">
        <v>0</v>
      </c>
      <c r="E17" s="411">
        <f t="shared" si="0"/>
        <v>0</v>
      </c>
      <c r="F17" s="353">
        <f>COUNTIF('Zał. 22'!D13:D31,"5")</f>
        <v>0</v>
      </c>
      <c r="G17" s="270">
        <v>0</v>
      </c>
      <c r="H17" s="271">
        <v>0</v>
      </c>
      <c r="I17" s="272">
        <f t="shared" ref="I17" si="1">SUM(G17:H17)</f>
        <v>0</v>
      </c>
      <c r="J17" s="353">
        <f>COUNTIF('Zał. 22'!H13:H31,"5")</f>
        <v>0</v>
      </c>
    </row>
    <row r="18" spans="1:12" s="72" customFormat="1" ht="20.25" customHeight="1" thickBot="1">
      <c r="A18" s="1171" t="s">
        <v>505</v>
      </c>
      <c r="B18" s="1172"/>
      <c r="C18" s="266">
        <f t="shared" ref="C18:J18" si="2">SUM(C13:C17)</f>
        <v>0</v>
      </c>
      <c r="D18" s="266">
        <f t="shared" si="2"/>
        <v>0</v>
      </c>
      <c r="E18" s="266">
        <f t="shared" si="2"/>
        <v>0</v>
      </c>
      <c r="F18" s="191">
        <f t="shared" si="2"/>
        <v>0</v>
      </c>
      <c r="G18" s="273">
        <f t="shared" si="2"/>
        <v>0</v>
      </c>
      <c r="H18" s="266">
        <f t="shared" si="2"/>
        <v>0</v>
      </c>
      <c r="I18" s="266">
        <f t="shared" si="2"/>
        <v>0</v>
      </c>
      <c r="J18" s="191">
        <f t="shared" si="2"/>
        <v>0</v>
      </c>
    </row>
    <row r="19" spans="1:12" ht="24" customHeight="1" thickBot="1">
      <c r="A19" s="1173" t="s">
        <v>105</v>
      </c>
      <c r="B19" s="1061"/>
      <c r="C19" s="1061"/>
      <c r="D19" s="1061"/>
      <c r="E19" s="1061"/>
      <c r="F19" s="1061"/>
      <c r="G19" s="1061"/>
      <c r="H19" s="1061"/>
      <c r="I19" s="1061"/>
      <c r="J19" s="1170"/>
    </row>
    <row r="20" spans="1:12">
      <c r="A20" s="90" t="s">
        <v>104</v>
      </c>
      <c r="B20" s="358" t="s">
        <v>100</v>
      </c>
      <c r="C20" s="274">
        <v>0</v>
      </c>
      <c r="D20" s="274">
        <v>0</v>
      </c>
      <c r="E20" s="275">
        <f t="shared" ref="E20:E29" si="3">SUM(C20:D20)</f>
        <v>0</v>
      </c>
      <c r="F20" s="170">
        <v>0</v>
      </c>
      <c r="G20" s="286">
        <v>0</v>
      </c>
      <c r="H20" s="287">
        <v>0</v>
      </c>
      <c r="I20" s="288">
        <f t="shared" ref="I20:I29" si="4">SUM(G20:H20)</f>
        <v>0</v>
      </c>
      <c r="J20" s="196">
        <v>0</v>
      </c>
    </row>
    <row r="21" spans="1:12" ht="24" customHeight="1">
      <c r="A21" s="90" t="s">
        <v>103</v>
      </c>
      <c r="B21" s="362" t="s">
        <v>384</v>
      </c>
      <c r="C21" s="276">
        <v>0</v>
      </c>
      <c r="D21" s="276">
        <v>0</v>
      </c>
      <c r="E21" s="277">
        <f t="shared" si="3"/>
        <v>0</v>
      </c>
      <c r="F21" s="171"/>
      <c r="G21" s="289">
        <v>0</v>
      </c>
      <c r="H21" s="290">
        <v>0</v>
      </c>
      <c r="I21" s="291">
        <f t="shared" si="4"/>
        <v>0</v>
      </c>
      <c r="J21" s="197"/>
    </row>
    <row r="22" spans="1:12" ht="28.5" customHeight="1">
      <c r="A22" s="90" t="s">
        <v>102</v>
      </c>
      <c r="B22" s="366" t="s">
        <v>322</v>
      </c>
      <c r="C22" s="276">
        <v>0</v>
      </c>
      <c r="D22" s="276">
        <v>0</v>
      </c>
      <c r="E22" s="277">
        <f t="shared" ref="E22" si="5">SUM(C22:D22)</f>
        <v>0</v>
      </c>
      <c r="F22" s="171"/>
      <c r="G22" s="289">
        <v>0</v>
      </c>
      <c r="H22" s="290">
        <v>0</v>
      </c>
      <c r="I22" s="291">
        <f t="shared" ref="I22" si="6">SUM(G22:H22)</f>
        <v>0</v>
      </c>
      <c r="J22" s="198"/>
    </row>
    <row r="23" spans="1:12" ht="24" customHeight="1">
      <c r="A23" s="90" t="s">
        <v>101</v>
      </c>
      <c r="B23" s="368" t="s">
        <v>98</v>
      </c>
      <c r="C23" s="276">
        <v>0</v>
      </c>
      <c r="D23" s="276">
        <v>0</v>
      </c>
      <c r="E23" s="277">
        <f t="shared" si="3"/>
        <v>0</v>
      </c>
      <c r="F23" s="172">
        <v>0</v>
      </c>
      <c r="G23" s="292">
        <v>0</v>
      </c>
      <c r="H23" s="293">
        <v>0</v>
      </c>
      <c r="I23" s="294">
        <f t="shared" si="4"/>
        <v>0</v>
      </c>
      <c r="J23" s="199">
        <v>0</v>
      </c>
    </row>
    <row r="24" spans="1:12" ht="26.25" customHeight="1">
      <c r="A24" s="90" t="s">
        <v>99</v>
      </c>
      <c r="B24" s="366" t="s">
        <v>94</v>
      </c>
      <c r="C24" s="278">
        <v>0</v>
      </c>
      <c r="D24" s="278">
        <v>0</v>
      </c>
      <c r="E24" s="277">
        <f t="shared" si="3"/>
        <v>0</v>
      </c>
      <c r="F24" s="1185"/>
      <c r="G24" s="295">
        <v>0</v>
      </c>
      <c r="H24" s="290">
        <v>0</v>
      </c>
      <c r="I24" s="291">
        <f t="shared" si="4"/>
        <v>0</v>
      </c>
      <c r="J24" s="1187"/>
    </row>
    <row r="25" spans="1:12" ht="24" customHeight="1">
      <c r="A25" s="90" t="s">
        <v>97</v>
      </c>
      <c r="B25" s="366" t="s">
        <v>313</v>
      </c>
      <c r="C25" s="278">
        <v>0</v>
      </c>
      <c r="D25" s="278">
        <v>0</v>
      </c>
      <c r="E25" s="277">
        <f t="shared" si="3"/>
        <v>0</v>
      </c>
      <c r="F25" s="1185"/>
      <c r="G25" s="296">
        <v>0</v>
      </c>
      <c r="H25" s="297">
        <v>0</v>
      </c>
      <c r="I25" s="298">
        <f t="shared" si="4"/>
        <v>0</v>
      </c>
      <c r="J25" s="1187"/>
    </row>
    <row r="26" spans="1:12" ht="39.6">
      <c r="A26" s="90" t="s">
        <v>96</v>
      </c>
      <c r="B26" s="370" t="s">
        <v>92</v>
      </c>
      <c r="C26" s="278">
        <v>0</v>
      </c>
      <c r="D26" s="278">
        <v>0</v>
      </c>
      <c r="E26" s="277">
        <f t="shared" si="3"/>
        <v>0</v>
      </c>
      <c r="F26" s="1185"/>
      <c r="G26" s="299">
        <v>0</v>
      </c>
      <c r="H26" s="300">
        <v>0</v>
      </c>
      <c r="I26" s="301">
        <f t="shared" si="4"/>
        <v>0</v>
      </c>
      <c r="J26" s="1187"/>
    </row>
    <row r="27" spans="1:12" ht="48" customHeight="1">
      <c r="A27" s="90" t="s">
        <v>95</v>
      </c>
      <c r="B27" s="368" t="s">
        <v>314</v>
      </c>
      <c r="C27" s="279">
        <v>0</v>
      </c>
      <c r="D27" s="279">
        <v>0</v>
      </c>
      <c r="E27" s="280">
        <f t="shared" si="3"/>
        <v>0</v>
      </c>
      <c r="F27" s="1185"/>
      <c r="G27" s="302">
        <v>0</v>
      </c>
      <c r="H27" s="303">
        <v>0</v>
      </c>
      <c r="I27" s="304">
        <f t="shared" si="4"/>
        <v>0</v>
      </c>
      <c r="J27" s="1187"/>
    </row>
    <row r="28" spans="1:12" s="1" customFormat="1" ht="24" customHeight="1">
      <c r="A28" s="90" t="s">
        <v>93</v>
      </c>
      <c r="B28" s="368" t="s">
        <v>323</v>
      </c>
      <c r="C28" s="371">
        <v>0</v>
      </c>
      <c r="D28" s="371">
        <v>0</v>
      </c>
      <c r="E28" s="641">
        <f t="shared" si="3"/>
        <v>0</v>
      </c>
      <c r="F28" s="1185"/>
      <c r="G28" s="302">
        <v>0</v>
      </c>
      <c r="H28" s="303">
        <v>0</v>
      </c>
      <c r="I28" s="304">
        <f t="shared" si="4"/>
        <v>0</v>
      </c>
      <c r="J28" s="1187"/>
    </row>
    <row r="29" spans="1:12" ht="27" thickBot="1">
      <c r="A29" s="90" t="s">
        <v>91</v>
      </c>
      <c r="B29" s="373" t="s">
        <v>444</v>
      </c>
      <c r="C29" s="279">
        <v>0</v>
      </c>
      <c r="D29" s="279">
        <v>0</v>
      </c>
      <c r="E29" s="641">
        <f t="shared" si="3"/>
        <v>0</v>
      </c>
      <c r="F29" s="1186"/>
      <c r="G29" s="303">
        <v>0</v>
      </c>
      <c r="H29" s="305">
        <v>0</v>
      </c>
      <c r="I29" s="304">
        <f t="shared" si="4"/>
        <v>0</v>
      </c>
      <c r="J29" s="1188"/>
    </row>
    <row r="30" spans="1:12" s="72" customFormat="1" ht="21.75" customHeight="1" thickBot="1">
      <c r="A30" s="1175" t="s">
        <v>506</v>
      </c>
      <c r="B30" s="1176"/>
      <c r="C30" s="281">
        <f>SUM(C20:C29)</f>
        <v>0</v>
      </c>
      <c r="D30" s="281">
        <f>SUM(D20:D29)</f>
        <v>0</v>
      </c>
      <c r="E30" s="281">
        <f>SUM(E20:E29)</f>
        <v>0</v>
      </c>
      <c r="F30" s="192">
        <f>F20+F23</f>
        <v>0</v>
      </c>
      <c r="G30" s="306">
        <f>SUM(G20:G29)</f>
        <v>0</v>
      </c>
      <c r="H30" s="285">
        <f>SUM(H20:H29)</f>
        <v>0</v>
      </c>
      <c r="I30" s="281">
        <f>SUM(I20:I29)</f>
        <v>0</v>
      </c>
      <c r="J30" s="192">
        <f>J20+J23</f>
        <v>0</v>
      </c>
      <c r="K30" s="20"/>
      <c r="L30" s="20"/>
    </row>
    <row r="31" spans="1:12" s="72" customFormat="1" ht="21.75" customHeight="1" thickBot="1">
      <c r="A31" s="1189" t="s">
        <v>509</v>
      </c>
      <c r="B31" s="1190"/>
      <c r="C31" s="282">
        <f t="shared" ref="C31:J31" si="7">C18+C30</f>
        <v>0</v>
      </c>
      <c r="D31" s="282">
        <f t="shared" si="7"/>
        <v>0</v>
      </c>
      <c r="E31" s="282">
        <f t="shared" si="7"/>
        <v>0</v>
      </c>
      <c r="F31" s="193">
        <f t="shared" si="7"/>
        <v>0</v>
      </c>
      <c r="G31" s="282">
        <f t="shared" si="7"/>
        <v>0</v>
      </c>
      <c r="H31" s="282">
        <f t="shared" si="7"/>
        <v>0</v>
      </c>
      <c r="I31" s="282">
        <f t="shared" si="7"/>
        <v>0</v>
      </c>
      <c r="J31" s="192">
        <f t="shared" si="7"/>
        <v>0</v>
      </c>
      <c r="K31" s="20"/>
      <c r="L31" s="20"/>
    </row>
    <row r="32" spans="1:12" ht="21" customHeight="1" thickBot="1">
      <c r="A32" s="1060" t="s">
        <v>315</v>
      </c>
      <c r="B32" s="1061"/>
      <c r="C32" s="1167"/>
      <c r="D32" s="1167"/>
      <c r="E32" s="1167"/>
      <c r="F32" s="1167"/>
      <c r="G32" s="1167"/>
      <c r="H32" s="1167"/>
      <c r="I32" s="1167"/>
      <c r="J32" s="1168"/>
    </row>
    <row r="33" spans="1:12" ht="27" thickBot="1">
      <c r="A33" s="642" t="s">
        <v>90</v>
      </c>
      <c r="B33" s="643" t="s">
        <v>89</v>
      </c>
      <c r="C33" s="283">
        <v>0</v>
      </c>
      <c r="D33" s="283">
        <v>0</v>
      </c>
      <c r="E33" s="284">
        <f>SUM(C33:D33)</f>
        <v>0</v>
      </c>
      <c r="F33" s="194"/>
      <c r="G33" s="307">
        <v>0</v>
      </c>
      <c r="H33" s="308">
        <v>0</v>
      </c>
      <c r="I33" s="309">
        <f>SUM(G33:H33)</f>
        <v>0</v>
      </c>
      <c r="J33" s="200"/>
      <c r="K33" s="2" t="b">
        <f>IF(G33&lt;=0.1*G31,TRUE,"Przekroczono limit kosztów pośrednich")</f>
        <v>1</v>
      </c>
    </row>
    <row r="34" spans="1:12" s="72" customFormat="1" ht="24" customHeight="1" thickBot="1">
      <c r="A34" s="89"/>
      <c r="B34" s="88" t="s">
        <v>508</v>
      </c>
      <c r="C34" s="285">
        <f>C31+C33</f>
        <v>0</v>
      </c>
      <c r="D34" s="285">
        <f>D31+D33</f>
        <v>0</v>
      </c>
      <c r="E34" s="281">
        <f>E31+E33</f>
        <v>0</v>
      </c>
      <c r="F34" s="195">
        <f>F31</f>
        <v>0</v>
      </c>
      <c r="G34" s="306">
        <f>G31+G33</f>
        <v>0</v>
      </c>
      <c r="H34" s="285">
        <f>H31+H33</f>
        <v>0</v>
      </c>
      <c r="I34" s="281">
        <f>I31+I33</f>
        <v>0</v>
      </c>
      <c r="J34" s="201">
        <f>SUM(J31)</f>
        <v>0</v>
      </c>
      <c r="K34" s="2" t="b">
        <f>IF(H34&gt;=0.05*G34,TRUE,"Za niski poziom środków własnych")</f>
        <v>1</v>
      </c>
      <c r="L34" s="20"/>
    </row>
    <row r="35" spans="1:12" s="72" customFormat="1">
      <c r="A35" s="335" t="s">
        <v>88</v>
      </c>
      <c r="B35" s="86"/>
      <c r="C35" s="85"/>
      <c r="D35" s="85"/>
      <c r="E35" s="85"/>
      <c r="F35" s="84"/>
      <c r="G35" s="85"/>
      <c r="H35" s="85"/>
      <c r="I35" s="85"/>
      <c r="J35" s="84"/>
      <c r="K35" s="20"/>
      <c r="L35" s="20"/>
    </row>
    <row r="36" spans="1:12" s="72" customFormat="1">
      <c r="A36" s="87" t="s">
        <v>87</v>
      </c>
      <c r="B36" s="86"/>
      <c r="C36" s="85"/>
      <c r="D36" s="85"/>
      <c r="E36" s="85"/>
      <c r="F36" s="84"/>
      <c r="G36" s="85"/>
      <c r="H36" s="85"/>
      <c r="I36" s="85"/>
      <c r="J36" s="84"/>
      <c r="K36" s="20"/>
      <c r="L36" s="20"/>
    </row>
    <row r="37" spans="1:12" s="72" customFormat="1">
      <c r="A37" s="87"/>
      <c r="B37" s="86"/>
      <c r="C37" s="85"/>
      <c r="D37" s="85"/>
      <c r="E37" s="85"/>
      <c r="F37" s="84"/>
      <c r="G37" s="85"/>
      <c r="H37" s="85"/>
      <c r="I37" s="85"/>
      <c r="J37" s="84"/>
      <c r="K37" s="20"/>
      <c r="L37" s="20"/>
    </row>
    <row r="38" spans="1:12" s="72" customFormat="1">
      <c r="A38" s="87"/>
      <c r="B38" s="86"/>
      <c r="C38" s="85"/>
      <c r="D38" s="85"/>
      <c r="E38" s="85"/>
      <c r="F38" s="84"/>
      <c r="G38" s="85"/>
      <c r="H38" s="85"/>
      <c r="I38" s="85"/>
      <c r="J38" s="84"/>
      <c r="K38" s="20"/>
      <c r="L38" s="20"/>
    </row>
    <row r="39" spans="1:12" s="72" customFormat="1">
      <c r="A39" s="87"/>
      <c r="B39" s="86"/>
      <c r="C39" s="85"/>
      <c r="D39" s="85"/>
      <c r="E39" s="85"/>
      <c r="F39" s="84"/>
      <c r="G39" s="85"/>
      <c r="H39" s="85"/>
      <c r="I39" s="85"/>
      <c r="J39" s="84"/>
      <c r="K39" s="20"/>
      <c r="L39" s="20"/>
    </row>
    <row r="40" spans="1:12" s="72" customFormat="1">
      <c r="A40" s="87"/>
      <c r="B40" s="86"/>
      <c r="C40" s="85"/>
      <c r="D40" s="85"/>
      <c r="E40" s="85"/>
      <c r="F40" s="84"/>
      <c r="G40" s="85"/>
      <c r="H40" s="85"/>
      <c r="I40" s="85"/>
      <c r="J40" s="84"/>
      <c r="K40" s="20"/>
      <c r="L40" s="20"/>
    </row>
    <row r="41" spans="1:12">
      <c r="B41" s="389"/>
      <c r="G41" s="389"/>
      <c r="H41" s="389"/>
    </row>
    <row r="42" spans="1:12">
      <c r="B42" s="390"/>
      <c r="E42" s="83"/>
      <c r="G42" s="390"/>
      <c r="H42" s="390"/>
      <c r="I42" s="80"/>
    </row>
    <row r="43" spans="1:12">
      <c r="B43" s="23" t="s">
        <v>86</v>
      </c>
      <c r="E43" s="83"/>
      <c r="G43" s="23" t="s">
        <v>86</v>
      </c>
      <c r="H43" s="81"/>
      <c r="I43" s="80"/>
    </row>
    <row r="44" spans="1:12">
      <c r="B44" s="82" t="s">
        <v>85</v>
      </c>
      <c r="E44" s="83"/>
      <c r="G44" s="82" t="s">
        <v>85</v>
      </c>
      <c r="H44" s="81"/>
      <c r="I44" s="80"/>
    </row>
    <row r="53" spans="3:7">
      <c r="C53" s="79"/>
      <c r="D53" s="79"/>
      <c r="E53" s="79"/>
      <c r="F53" s="79"/>
      <c r="G53" s="79"/>
    </row>
  </sheetData>
  <sheetProtection formatCells="0" formatColumns="0" formatRows="0" sort="0"/>
  <mergeCells count="17">
    <mergeCell ref="A1:J1"/>
    <mergeCell ref="A31:B31"/>
    <mergeCell ref="A5:J5"/>
    <mergeCell ref="A6:J6"/>
    <mergeCell ref="A32:J32"/>
    <mergeCell ref="A12:J12"/>
    <mergeCell ref="A18:B18"/>
    <mergeCell ref="A19:J19"/>
    <mergeCell ref="A7:J7"/>
    <mergeCell ref="A8:J8"/>
    <mergeCell ref="A30:B30"/>
    <mergeCell ref="A10:A11"/>
    <mergeCell ref="G10:J10"/>
    <mergeCell ref="B10:B11"/>
    <mergeCell ref="C10:F10"/>
    <mergeCell ref="F24:F29"/>
    <mergeCell ref="J24:J29"/>
  </mergeCells>
  <printOptions horizontalCentered="1"/>
  <pageMargins left="0.59055118110236227" right="0.19685039370078741" top="0.39370078740157483" bottom="0.39370078740157483" header="0.31496062992125984" footer="0.31496062992125984"/>
  <pageSetup paperSize="9" scale="67" orientation="portrait" r:id="rId1"/>
  <headerFooter alignWithMargins="0">
    <oddFooter>Strona &amp;P z &amp;N</oddFooter>
  </headerFooter>
  <ignoredErrors>
    <ignoredError sqref="F13:F17 J13:J17 A32:J32 B30:E30 G30:J30 A34 G34:J34 F18 J18 B33:J33 B31:J31 C34:E34" unlockedFormula="1"/>
  </ignoredError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L49"/>
  <sheetViews>
    <sheetView showGridLines="0" view="pageBreakPreview" zoomScale="80" zoomScaleNormal="100" zoomScaleSheetLayoutView="80" workbookViewId="0">
      <selection activeCell="B8" sqref="B8:S8"/>
    </sheetView>
  </sheetViews>
  <sheetFormatPr defaultColWidth="9.109375" defaultRowHeight="13.2"/>
  <cols>
    <col min="1" max="1" width="4.6640625" style="13" customWidth="1"/>
    <col min="2" max="2" width="19.5546875" style="11" customWidth="1"/>
    <col min="3" max="3" width="10.88671875" style="11" customWidth="1"/>
    <col min="4" max="4" width="14.5546875" style="11" customWidth="1"/>
    <col min="5" max="6" width="6.6640625" style="11" customWidth="1"/>
    <col min="7" max="7" width="25.6640625" style="11" bestFit="1" customWidth="1"/>
    <col min="8" max="8" width="19.109375" style="11" bestFit="1" customWidth="1"/>
    <col min="9" max="9" width="19.109375" style="11" customWidth="1"/>
    <col min="10" max="10" width="12.109375" style="11" customWidth="1"/>
    <col min="11" max="11" width="12.6640625" style="644" bestFit="1" customWidth="1"/>
    <col min="12" max="12" width="17" style="11" customWidth="1"/>
    <col min="13" max="13" width="14.44140625" style="11" customWidth="1"/>
    <col min="14" max="15" width="6.44140625" style="11" customWidth="1"/>
    <col min="16" max="16" width="24" style="11" customWidth="1"/>
    <col min="17" max="17" width="19.109375" style="11" bestFit="1" customWidth="1"/>
    <col min="18" max="18" width="19.109375" style="11" customWidth="1"/>
    <col min="19" max="19" width="12.109375" style="11" customWidth="1"/>
    <col min="20" max="20" width="13.88671875" style="11" customWidth="1"/>
    <col min="21" max="22" width="9.109375" style="11"/>
    <col min="23" max="28" width="9.109375" style="11" customWidth="1"/>
    <col min="29" max="29" width="12.88671875" style="11" customWidth="1"/>
    <col min="30" max="30" width="12" style="11" customWidth="1"/>
    <col min="31" max="31" width="9.6640625" style="11" bestFit="1" customWidth="1"/>
    <col min="32" max="16384" width="9.109375" style="11"/>
  </cols>
  <sheetData>
    <row r="1" spans="1:34" ht="15" customHeight="1">
      <c r="A1" s="1075" t="s">
        <v>468</v>
      </c>
      <c r="B1" s="1075"/>
      <c r="C1" s="1075"/>
      <c r="D1" s="1075"/>
      <c r="E1" s="1075"/>
      <c r="F1" s="1075"/>
      <c r="G1" s="1075"/>
      <c r="H1" s="1075"/>
      <c r="I1" s="1075"/>
      <c r="J1" s="1075"/>
      <c r="K1" s="1075"/>
      <c r="L1" s="1075"/>
      <c r="M1" s="1075"/>
      <c r="N1" s="1075"/>
      <c r="O1" s="1075"/>
      <c r="P1" s="1075"/>
      <c r="Q1" s="1075"/>
      <c r="R1" s="1075"/>
      <c r="S1" s="1075"/>
      <c r="T1" s="11" t="s">
        <v>64</v>
      </c>
    </row>
    <row r="2" spans="1:34" ht="12.75" customHeight="1">
      <c r="A2" s="8" t="s">
        <v>123</v>
      </c>
      <c r="B2" s="8"/>
      <c r="C2" s="645"/>
      <c r="D2" s="645"/>
      <c r="E2" s="645"/>
      <c r="F2" s="628"/>
      <c r="T2" s="11" t="s">
        <v>59</v>
      </c>
    </row>
    <row r="3" spans="1:34" ht="12.75" customHeight="1">
      <c r="A3" s="8" t="s">
        <v>165</v>
      </c>
      <c r="B3" s="8"/>
      <c r="C3" s="645"/>
      <c r="D3" s="645"/>
      <c r="E3" s="645"/>
      <c r="F3" s="628"/>
      <c r="O3" s="404"/>
      <c r="P3" s="1035"/>
      <c r="Q3" s="1035"/>
      <c r="R3" s="1035"/>
      <c r="S3" s="1035"/>
    </row>
    <row r="4" spans="1:34" ht="15.75" customHeight="1">
      <c r="A4" s="646"/>
      <c r="B4" s="1056" t="s">
        <v>266</v>
      </c>
      <c r="C4" s="1056"/>
      <c r="D4" s="1056"/>
      <c r="E4" s="1056"/>
      <c r="F4" s="1056"/>
      <c r="G4" s="1056"/>
      <c r="H4" s="1056"/>
      <c r="I4" s="1056"/>
      <c r="J4" s="1056"/>
      <c r="K4" s="1056"/>
      <c r="L4" s="1056"/>
      <c r="M4" s="1056"/>
      <c r="N4" s="1056"/>
      <c r="O4" s="1056"/>
      <c r="P4" s="1056"/>
      <c r="Q4" s="1056"/>
      <c r="R4" s="1056"/>
      <c r="S4" s="1056"/>
    </row>
    <row r="5" spans="1:34" ht="15.75" customHeight="1">
      <c r="A5" s="646"/>
      <c r="B5" s="1056" t="s">
        <v>265</v>
      </c>
      <c r="C5" s="1056"/>
      <c r="D5" s="1056"/>
      <c r="E5" s="1056"/>
      <c r="F5" s="1056"/>
      <c r="G5" s="1056"/>
      <c r="H5" s="1056"/>
      <c r="I5" s="1056"/>
      <c r="J5" s="1056"/>
      <c r="K5" s="1056"/>
      <c r="L5" s="1056"/>
      <c r="M5" s="1056"/>
      <c r="N5" s="1056"/>
      <c r="O5" s="1056"/>
      <c r="P5" s="1056"/>
      <c r="Q5" s="1056"/>
      <c r="R5" s="1056"/>
      <c r="S5" s="1056"/>
    </row>
    <row r="6" spans="1:34" ht="15.75" customHeight="1">
      <c r="A6" s="646"/>
      <c r="B6" s="1056" t="s">
        <v>264</v>
      </c>
      <c r="C6" s="1056"/>
      <c r="D6" s="1056"/>
      <c r="E6" s="1056"/>
      <c r="F6" s="1056"/>
      <c r="G6" s="1056"/>
      <c r="H6" s="1056"/>
      <c r="I6" s="1056"/>
      <c r="J6" s="1056"/>
      <c r="K6" s="1056"/>
      <c r="L6" s="1056"/>
      <c r="M6" s="1056"/>
      <c r="N6" s="1056"/>
      <c r="O6" s="1056"/>
      <c r="P6" s="1056"/>
      <c r="Q6" s="1056"/>
      <c r="R6" s="1056"/>
      <c r="S6" s="1056"/>
      <c r="AC6" s="135"/>
      <c r="AD6" s="135"/>
      <c r="AE6" s="135"/>
      <c r="AF6" s="135"/>
      <c r="AG6" s="135"/>
      <c r="AH6" s="135"/>
    </row>
    <row r="7" spans="1:34" ht="45" customHeight="1">
      <c r="A7" s="1057" t="s">
        <v>326</v>
      </c>
      <c r="B7" s="1057"/>
      <c r="C7" s="1057"/>
      <c r="D7" s="1057"/>
      <c r="E7" s="1057"/>
      <c r="F7" s="1057"/>
      <c r="G7" s="1057"/>
      <c r="H7" s="1057"/>
      <c r="I7" s="1057"/>
      <c r="J7" s="1057"/>
      <c r="K7" s="1057"/>
      <c r="L7" s="1057"/>
      <c r="M7" s="1057"/>
      <c r="N7" s="1057"/>
      <c r="O7" s="1057"/>
      <c r="P7" s="1057"/>
      <c r="Q7" s="1057"/>
      <c r="R7" s="1057"/>
      <c r="S7" s="1057"/>
      <c r="AC7" s="135"/>
      <c r="AD7" s="203"/>
      <c r="AE7" s="203"/>
      <c r="AF7" s="203"/>
      <c r="AG7" s="135"/>
      <c r="AH7" s="135"/>
    </row>
    <row r="8" spans="1:34" ht="15" customHeight="1">
      <c r="B8" s="1208" t="s">
        <v>494</v>
      </c>
      <c r="C8" s="1208"/>
      <c r="D8" s="1208"/>
      <c r="E8" s="1208"/>
      <c r="F8" s="1208"/>
      <c r="G8" s="1208"/>
      <c r="H8" s="1208"/>
      <c r="I8" s="1208"/>
      <c r="J8" s="1208"/>
      <c r="K8" s="1208"/>
      <c r="L8" s="1208"/>
      <c r="M8" s="1208"/>
      <c r="N8" s="1208"/>
      <c r="O8" s="1208"/>
      <c r="P8" s="1208"/>
      <c r="Q8" s="1208"/>
      <c r="R8" s="1208"/>
      <c r="S8" s="1208"/>
      <c r="AC8" s="135"/>
      <c r="AD8" s="135"/>
      <c r="AE8" s="135"/>
      <c r="AF8" s="203"/>
      <c r="AG8" s="135"/>
      <c r="AH8" s="135"/>
    </row>
    <row r="9" spans="1:34" ht="10.5" customHeight="1" thickBot="1">
      <c r="B9" s="647"/>
      <c r="C9" s="647"/>
      <c r="D9" s="647"/>
      <c r="E9" s="647"/>
      <c r="F9" s="647"/>
      <c r="G9" s="647"/>
      <c r="H9" s="647"/>
      <c r="I9" s="647"/>
      <c r="J9" s="647"/>
      <c r="K9" s="647"/>
      <c r="L9" s="647"/>
      <c r="M9" s="647"/>
      <c r="N9" s="647"/>
      <c r="V9" s="206"/>
      <c r="W9" s="206"/>
      <c r="X9" s="206"/>
      <c r="Y9" s="206"/>
      <c r="Z9" s="206"/>
      <c r="AA9" s="206"/>
      <c r="AB9" s="206"/>
      <c r="AC9" s="135"/>
      <c r="AD9" s="135"/>
      <c r="AE9" s="135"/>
      <c r="AF9" s="203"/>
      <c r="AG9" s="135"/>
      <c r="AH9" s="135"/>
    </row>
    <row r="10" spans="1:34" ht="22.5" customHeight="1" thickBot="1">
      <c r="A10" s="1200" t="s">
        <v>130</v>
      </c>
      <c r="B10" s="1206" t="s">
        <v>83</v>
      </c>
      <c r="C10" s="1207"/>
      <c r="D10" s="1203" t="s">
        <v>148</v>
      </c>
      <c r="E10" s="1204"/>
      <c r="F10" s="1204"/>
      <c r="G10" s="1204"/>
      <c r="H10" s="1204"/>
      <c r="I10" s="1204"/>
      <c r="J10" s="1205"/>
      <c r="K10" s="1206" t="s">
        <v>83</v>
      </c>
      <c r="L10" s="1207"/>
      <c r="M10" s="1203" t="s">
        <v>254</v>
      </c>
      <c r="N10" s="1204"/>
      <c r="O10" s="1204"/>
      <c r="P10" s="1204"/>
      <c r="Q10" s="1204"/>
      <c r="R10" s="1204"/>
      <c r="S10" s="1205"/>
      <c r="V10" s="206"/>
      <c r="W10" s="206"/>
      <c r="X10" s="206"/>
      <c r="Y10" s="206"/>
      <c r="Z10" s="206"/>
      <c r="AA10" s="206"/>
      <c r="AB10" s="206"/>
      <c r="AC10" s="135"/>
      <c r="AD10" s="135"/>
      <c r="AE10" s="135">
        <v>1</v>
      </c>
      <c r="AF10" s="203"/>
      <c r="AG10" s="135"/>
      <c r="AH10" s="135"/>
    </row>
    <row r="11" spans="1:34" s="19" customFormat="1" ht="24.75" customHeight="1">
      <c r="A11" s="1201"/>
      <c r="B11" s="648" t="s">
        <v>263</v>
      </c>
      <c r="C11" s="649" t="s">
        <v>262</v>
      </c>
      <c r="D11" s="1194" t="s">
        <v>129</v>
      </c>
      <c r="E11" s="1196" t="s">
        <v>128</v>
      </c>
      <c r="F11" s="1197"/>
      <c r="G11" s="1192" t="s">
        <v>364</v>
      </c>
      <c r="H11" s="1192" t="s">
        <v>359</v>
      </c>
      <c r="I11" s="1192" t="s">
        <v>365</v>
      </c>
      <c r="J11" s="1209" t="s">
        <v>119</v>
      </c>
      <c r="K11" s="650" t="s">
        <v>263</v>
      </c>
      <c r="L11" s="649" t="s">
        <v>262</v>
      </c>
      <c r="M11" s="1194" t="s">
        <v>129</v>
      </c>
      <c r="N11" s="1196" t="s">
        <v>128</v>
      </c>
      <c r="O11" s="1197"/>
      <c r="P11" s="1192" t="s">
        <v>364</v>
      </c>
      <c r="Q11" s="1192" t="s">
        <v>359</v>
      </c>
      <c r="R11" s="1192" t="s">
        <v>365</v>
      </c>
      <c r="S11" s="1209" t="s">
        <v>119</v>
      </c>
      <c r="T11" s="1049" t="s">
        <v>352</v>
      </c>
      <c r="V11" s="207"/>
      <c r="W11" s="207"/>
      <c r="X11" s="207"/>
      <c r="Y11" s="207"/>
      <c r="Z11" s="207"/>
      <c r="AA11" s="207"/>
      <c r="AB11" s="207"/>
      <c r="AC11" s="136"/>
      <c r="AD11" s="136"/>
      <c r="AE11" s="136">
        <v>2</v>
      </c>
      <c r="AF11" s="202"/>
      <c r="AG11" s="136"/>
      <c r="AH11" s="136"/>
    </row>
    <row r="12" spans="1:34" ht="29.25" customHeight="1" thickBot="1">
      <c r="A12" s="1202"/>
      <c r="B12" s="651" t="s">
        <v>261</v>
      </c>
      <c r="C12" s="652" t="s">
        <v>261</v>
      </c>
      <c r="D12" s="1195"/>
      <c r="E12" s="653" t="s">
        <v>260</v>
      </c>
      <c r="F12" s="653" t="s">
        <v>259</v>
      </c>
      <c r="G12" s="1193"/>
      <c r="H12" s="1193"/>
      <c r="I12" s="1193"/>
      <c r="J12" s="1210"/>
      <c r="K12" s="654" t="s">
        <v>261</v>
      </c>
      <c r="L12" s="652" t="s">
        <v>261</v>
      </c>
      <c r="M12" s="1195"/>
      <c r="N12" s="653" t="s">
        <v>260</v>
      </c>
      <c r="O12" s="653" t="s">
        <v>259</v>
      </c>
      <c r="P12" s="1193"/>
      <c r="Q12" s="1193"/>
      <c r="R12" s="1193"/>
      <c r="S12" s="1210"/>
      <c r="T12" s="1050"/>
      <c r="V12" s="206"/>
      <c r="W12" s="206"/>
      <c r="X12" s="206"/>
      <c r="Y12" s="206"/>
      <c r="Z12" s="206"/>
      <c r="AA12" s="206"/>
      <c r="AB12" s="206"/>
      <c r="AC12" s="135"/>
      <c r="AD12" s="135"/>
      <c r="AE12" s="136" t="s">
        <v>379</v>
      </c>
      <c r="AF12" s="203"/>
      <c r="AG12" s="135"/>
      <c r="AH12" s="135"/>
    </row>
    <row r="13" spans="1:34">
      <c r="A13" s="179"/>
      <c r="B13" s="231"/>
      <c r="C13" s="232"/>
      <c r="D13" s="238"/>
      <c r="E13" s="124"/>
      <c r="F13" s="124"/>
      <c r="G13" s="124"/>
      <c r="H13" s="123"/>
      <c r="I13" s="209"/>
      <c r="J13" s="242">
        <v>0</v>
      </c>
      <c r="K13" s="236"/>
      <c r="L13" s="232"/>
      <c r="M13" s="123"/>
      <c r="N13" s="124"/>
      <c r="O13" s="124"/>
      <c r="P13" s="123"/>
      <c r="Q13" s="209"/>
      <c r="R13" s="209"/>
      <c r="S13" s="242">
        <v>0</v>
      </c>
      <c r="T13" s="125"/>
      <c r="V13" s="206"/>
      <c r="W13" s="206"/>
      <c r="X13" s="206"/>
      <c r="Y13" s="206"/>
      <c r="Z13" s="206"/>
      <c r="AA13" s="206"/>
      <c r="AB13" s="206"/>
      <c r="AC13" s="135"/>
      <c r="AD13" s="135"/>
      <c r="AE13" s="135" t="s">
        <v>356</v>
      </c>
      <c r="AF13" s="203"/>
      <c r="AG13" s="135"/>
      <c r="AH13" s="135"/>
    </row>
    <row r="14" spans="1:34">
      <c r="A14" s="180"/>
      <c r="B14" s="233"/>
      <c r="C14" s="234"/>
      <c r="D14" s="239"/>
      <c r="E14" s="128"/>
      <c r="F14" s="128"/>
      <c r="G14" s="128"/>
      <c r="H14" s="127"/>
      <c r="I14" s="210"/>
      <c r="J14" s="243">
        <v>0</v>
      </c>
      <c r="K14" s="237"/>
      <c r="L14" s="232"/>
      <c r="M14" s="123"/>
      <c r="N14" s="124"/>
      <c r="O14" s="124"/>
      <c r="P14" s="123"/>
      <c r="Q14" s="209"/>
      <c r="R14" s="209"/>
      <c r="S14" s="242">
        <v>0</v>
      </c>
      <c r="T14" s="125"/>
      <c r="V14" s="206"/>
      <c r="W14" s="206"/>
      <c r="X14" s="206"/>
      <c r="Y14" s="206"/>
      <c r="Z14" s="206"/>
      <c r="AA14" s="206"/>
      <c r="AB14" s="206"/>
      <c r="AC14" s="135"/>
      <c r="AD14" s="135"/>
      <c r="AE14" s="135" t="s">
        <v>357</v>
      </c>
      <c r="AF14" s="203"/>
      <c r="AG14" s="135"/>
      <c r="AH14" s="135"/>
    </row>
    <row r="15" spans="1:34" s="19" customFormat="1">
      <c r="A15" s="181"/>
      <c r="B15" s="223"/>
      <c r="C15" s="224"/>
      <c r="D15" s="239"/>
      <c r="E15" s="128"/>
      <c r="F15" s="128"/>
      <c r="G15" s="128"/>
      <c r="H15" s="127"/>
      <c r="I15" s="210"/>
      <c r="J15" s="243">
        <v>0</v>
      </c>
      <c r="K15" s="237"/>
      <c r="L15" s="232"/>
      <c r="M15" s="123"/>
      <c r="N15" s="124"/>
      <c r="O15" s="124"/>
      <c r="P15" s="123"/>
      <c r="Q15" s="209"/>
      <c r="R15" s="209"/>
      <c r="S15" s="242">
        <v>0</v>
      </c>
      <c r="T15" s="125"/>
      <c r="V15" s="207"/>
      <c r="W15" s="206"/>
      <c r="X15" s="206"/>
      <c r="Y15" s="206"/>
      <c r="Z15" s="206"/>
      <c r="AA15" s="206"/>
      <c r="AB15" s="206"/>
      <c r="AC15" s="135"/>
      <c r="AD15" s="136"/>
      <c r="AE15" s="135">
        <v>4</v>
      </c>
      <c r="AF15" s="202"/>
      <c r="AG15" s="136"/>
      <c r="AH15" s="136"/>
    </row>
    <row r="16" spans="1:34">
      <c r="A16" s="180"/>
      <c r="B16" s="225"/>
      <c r="C16" s="226"/>
      <c r="D16" s="239"/>
      <c r="E16" s="128"/>
      <c r="F16" s="128"/>
      <c r="G16" s="128"/>
      <c r="H16" s="127"/>
      <c r="I16" s="210"/>
      <c r="J16" s="243">
        <v>0</v>
      </c>
      <c r="K16" s="237"/>
      <c r="L16" s="232"/>
      <c r="M16" s="123"/>
      <c r="N16" s="124"/>
      <c r="O16" s="124"/>
      <c r="P16" s="123"/>
      <c r="Q16" s="209"/>
      <c r="R16" s="209"/>
      <c r="S16" s="242">
        <v>0</v>
      </c>
      <c r="T16" s="125"/>
      <c r="V16" s="206"/>
      <c r="W16" s="206"/>
      <c r="X16" s="206"/>
      <c r="Y16" s="206"/>
      <c r="Z16" s="206"/>
      <c r="AA16" s="206"/>
      <c r="AB16" s="206"/>
      <c r="AC16" s="135"/>
      <c r="AD16" s="135"/>
      <c r="AE16" s="136">
        <v>5</v>
      </c>
      <c r="AF16" s="203"/>
      <c r="AG16" s="135"/>
      <c r="AH16" s="135"/>
    </row>
    <row r="17" spans="1:220">
      <c r="A17" s="180"/>
      <c r="B17" s="233"/>
      <c r="C17" s="234"/>
      <c r="D17" s="240"/>
      <c r="E17" s="128"/>
      <c r="F17" s="128"/>
      <c r="G17" s="128"/>
      <c r="H17" s="129"/>
      <c r="I17" s="211"/>
      <c r="J17" s="244">
        <v>0</v>
      </c>
      <c r="K17" s="237"/>
      <c r="L17" s="232"/>
      <c r="M17" s="123"/>
      <c r="N17" s="124"/>
      <c r="O17" s="124"/>
      <c r="P17" s="123"/>
      <c r="Q17" s="209"/>
      <c r="R17" s="209"/>
      <c r="S17" s="242">
        <v>0</v>
      </c>
      <c r="T17" s="125"/>
      <c r="V17" s="206"/>
      <c r="W17" s="206"/>
      <c r="X17" s="206"/>
      <c r="Y17" s="206"/>
      <c r="Z17" s="206"/>
      <c r="AA17" s="206"/>
      <c r="AB17" s="206"/>
      <c r="AC17" s="135"/>
      <c r="AD17" s="135"/>
      <c r="AE17" s="135"/>
      <c r="AF17" s="203"/>
      <c r="AG17" s="135"/>
      <c r="AH17" s="135"/>
    </row>
    <row r="18" spans="1:220">
      <c r="A18" s="180"/>
      <c r="B18" s="233"/>
      <c r="C18" s="234"/>
      <c r="D18" s="240"/>
      <c r="E18" s="128"/>
      <c r="F18" s="128"/>
      <c r="G18" s="128"/>
      <c r="H18" s="129"/>
      <c r="I18" s="211"/>
      <c r="J18" s="244">
        <v>0</v>
      </c>
      <c r="K18" s="237"/>
      <c r="L18" s="232"/>
      <c r="M18" s="123"/>
      <c r="N18" s="124"/>
      <c r="O18" s="124"/>
      <c r="P18" s="123"/>
      <c r="Q18" s="209"/>
      <c r="R18" s="209"/>
      <c r="S18" s="242">
        <v>0</v>
      </c>
      <c r="T18" s="125"/>
      <c r="V18" s="206"/>
      <c r="W18" s="206"/>
      <c r="X18" s="206"/>
      <c r="Y18" s="206"/>
      <c r="Z18" s="206"/>
      <c r="AA18" s="206"/>
      <c r="AB18" s="206"/>
      <c r="AC18" s="135"/>
      <c r="AD18" s="135"/>
      <c r="AE18" s="135"/>
      <c r="AF18" s="203"/>
      <c r="AG18" s="135"/>
      <c r="AH18" s="135"/>
    </row>
    <row r="19" spans="1:220" s="19" customFormat="1">
      <c r="A19" s="181"/>
      <c r="B19" s="223"/>
      <c r="C19" s="224"/>
      <c r="D19" s="240"/>
      <c r="E19" s="128"/>
      <c r="F19" s="128"/>
      <c r="G19" s="128"/>
      <c r="H19" s="129"/>
      <c r="I19" s="211"/>
      <c r="J19" s="244">
        <v>0</v>
      </c>
      <c r="K19" s="235"/>
      <c r="L19" s="232"/>
      <c r="M19" s="123"/>
      <c r="N19" s="124"/>
      <c r="O19" s="124"/>
      <c r="P19" s="123"/>
      <c r="Q19" s="209"/>
      <c r="R19" s="209"/>
      <c r="S19" s="242">
        <v>0</v>
      </c>
      <c r="T19" s="125"/>
      <c r="V19" s="207"/>
      <c r="W19" s="206"/>
      <c r="X19" s="206"/>
      <c r="Y19" s="206"/>
      <c r="Z19" s="206"/>
      <c r="AA19" s="206"/>
      <c r="AB19" s="206"/>
      <c r="AC19" s="135"/>
      <c r="AD19" s="136"/>
      <c r="AE19" s="135"/>
      <c r="AF19" s="202"/>
      <c r="AG19" s="136"/>
      <c r="AH19" s="136"/>
    </row>
    <row r="20" spans="1:220">
      <c r="A20" s="180"/>
      <c r="B20" s="225"/>
      <c r="C20" s="226"/>
      <c r="D20" s="240"/>
      <c r="E20" s="128"/>
      <c r="F20" s="128"/>
      <c r="G20" s="128"/>
      <c r="H20" s="129"/>
      <c r="I20" s="211"/>
      <c r="J20" s="244">
        <v>0</v>
      </c>
      <c r="K20" s="235"/>
      <c r="L20" s="232"/>
      <c r="M20" s="123"/>
      <c r="N20" s="124"/>
      <c r="O20" s="124"/>
      <c r="P20" s="123"/>
      <c r="Q20" s="209"/>
      <c r="R20" s="209"/>
      <c r="S20" s="242">
        <v>0</v>
      </c>
      <c r="T20" s="125"/>
      <c r="V20" s="206"/>
      <c r="W20" s="206"/>
      <c r="X20" s="206"/>
      <c r="Y20" s="206"/>
      <c r="Z20" s="206"/>
      <c r="AA20" s="206"/>
      <c r="AB20" s="206"/>
      <c r="AC20" s="206"/>
      <c r="AD20" s="135"/>
      <c r="AE20" s="136"/>
      <c r="AF20" s="203"/>
    </row>
    <row r="21" spans="1:220">
      <c r="A21" s="180"/>
      <c r="B21" s="233"/>
      <c r="C21" s="234"/>
      <c r="D21" s="240"/>
      <c r="E21" s="128"/>
      <c r="F21" s="128"/>
      <c r="G21" s="128"/>
      <c r="H21" s="129"/>
      <c r="I21" s="211"/>
      <c r="J21" s="244">
        <v>0</v>
      </c>
      <c r="K21" s="235"/>
      <c r="L21" s="232"/>
      <c r="M21" s="123"/>
      <c r="N21" s="124"/>
      <c r="O21" s="124"/>
      <c r="P21" s="123"/>
      <c r="Q21" s="209"/>
      <c r="R21" s="209"/>
      <c r="S21" s="242">
        <v>0</v>
      </c>
      <c r="T21" s="125"/>
      <c r="V21" s="206"/>
      <c r="W21" s="206"/>
      <c r="X21" s="206"/>
      <c r="Y21" s="206"/>
      <c r="Z21" s="206"/>
      <c r="AA21" s="206"/>
      <c r="AB21" s="206"/>
      <c r="AC21" s="206"/>
      <c r="AD21" s="135"/>
      <c r="AE21" s="135"/>
      <c r="AF21" s="203"/>
    </row>
    <row r="22" spans="1:220">
      <c r="A22" s="180"/>
      <c r="B22" s="233"/>
      <c r="C22" s="234"/>
      <c r="D22" s="240"/>
      <c r="E22" s="128"/>
      <c r="F22" s="128"/>
      <c r="G22" s="128"/>
      <c r="H22" s="129"/>
      <c r="I22" s="211"/>
      <c r="J22" s="244">
        <v>0</v>
      </c>
      <c r="K22" s="235"/>
      <c r="L22" s="232"/>
      <c r="M22" s="123"/>
      <c r="N22" s="124"/>
      <c r="O22" s="124"/>
      <c r="P22" s="123"/>
      <c r="Q22" s="209"/>
      <c r="R22" s="209"/>
      <c r="S22" s="242">
        <v>0</v>
      </c>
      <c r="T22" s="125"/>
      <c r="V22" s="206"/>
      <c r="W22" s="206"/>
      <c r="X22" s="206"/>
      <c r="Y22" s="206"/>
      <c r="Z22" s="206"/>
      <c r="AA22" s="206"/>
      <c r="AB22" s="206"/>
      <c r="AC22" s="206"/>
      <c r="AD22" s="135"/>
      <c r="AE22" s="135"/>
      <c r="AF22" s="203"/>
    </row>
    <row r="23" spans="1:220" s="19" customFormat="1">
      <c r="A23" s="181"/>
      <c r="B23" s="227"/>
      <c r="C23" s="228"/>
      <c r="D23" s="240"/>
      <c r="E23" s="128"/>
      <c r="F23" s="128"/>
      <c r="G23" s="128"/>
      <c r="H23" s="129"/>
      <c r="I23" s="211"/>
      <c r="J23" s="244">
        <v>0</v>
      </c>
      <c r="K23" s="235"/>
      <c r="L23" s="232"/>
      <c r="M23" s="123"/>
      <c r="N23" s="124"/>
      <c r="O23" s="124"/>
      <c r="P23" s="123"/>
      <c r="Q23" s="209"/>
      <c r="R23" s="209"/>
      <c r="S23" s="242">
        <v>0</v>
      </c>
      <c r="T23" s="125"/>
      <c r="V23" s="207"/>
      <c r="W23" s="206"/>
      <c r="X23" s="206"/>
      <c r="Y23" s="206"/>
      <c r="Z23" s="206"/>
      <c r="AA23" s="206"/>
      <c r="AB23" s="206"/>
      <c r="AC23" s="206"/>
      <c r="AD23" s="136"/>
      <c r="AE23" s="135"/>
      <c r="AF23" s="202"/>
    </row>
    <row r="24" spans="1:220">
      <c r="A24" s="180"/>
      <c r="B24" s="233"/>
      <c r="C24" s="234"/>
      <c r="D24" s="240"/>
      <c r="E24" s="128"/>
      <c r="F24" s="128"/>
      <c r="G24" s="128"/>
      <c r="H24" s="129"/>
      <c r="I24" s="211"/>
      <c r="J24" s="244">
        <v>0</v>
      </c>
      <c r="K24" s="235"/>
      <c r="L24" s="232"/>
      <c r="M24" s="123"/>
      <c r="N24" s="124"/>
      <c r="O24" s="124"/>
      <c r="P24" s="123"/>
      <c r="Q24" s="209"/>
      <c r="R24" s="209"/>
      <c r="S24" s="242">
        <v>0</v>
      </c>
      <c r="T24" s="125"/>
      <c r="V24" s="206"/>
      <c r="W24" s="206"/>
      <c r="X24" s="206"/>
      <c r="Y24" s="206"/>
      <c r="Z24" s="206"/>
      <c r="AA24" s="206"/>
      <c r="AB24" s="206"/>
      <c r="AC24" s="206"/>
      <c r="AD24" s="135"/>
      <c r="AE24" s="136"/>
      <c r="AF24" s="203"/>
    </row>
    <row r="25" spans="1:220">
      <c r="A25" s="180"/>
      <c r="B25" s="233"/>
      <c r="C25" s="234"/>
      <c r="D25" s="127"/>
      <c r="E25" s="128"/>
      <c r="F25" s="128"/>
      <c r="G25" s="127"/>
      <c r="H25" s="209"/>
      <c r="I25" s="209"/>
      <c r="J25" s="310">
        <v>0</v>
      </c>
      <c r="K25" s="235"/>
      <c r="L25" s="232"/>
      <c r="M25" s="123"/>
      <c r="N25" s="124"/>
      <c r="O25" s="124"/>
      <c r="P25" s="123"/>
      <c r="Q25" s="209"/>
      <c r="R25" s="209"/>
      <c r="S25" s="242">
        <v>0</v>
      </c>
      <c r="T25" s="125"/>
      <c r="V25" s="206"/>
      <c r="W25" s="206"/>
      <c r="X25" s="206"/>
      <c r="Y25" s="206"/>
      <c r="Z25" s="206"/>
      <c r="AA25" s="206"/>
      <c r="AB25" s="206"/>
      <c r="AC25" s="206"/>
      <c r="AD25" s="206"/>
      <c r="AE25" s="135"/>
      <c r="AF25" s="206"/>
    </row>
    <row r="26" spans="1:220" s="19" customFormat="1">
      <c r="A26" s="181"/>
      <c r="B26" s="227"/>
      <c r="C26" s="228"/>
      <c r="D26" s="173"/>
      <c r="E26" s="174"/>
      <c r="F26" s="174"/>
      <c r="G26" s="175"/>
      <c r="H26" s="217"/>
      <c r="I26" s="217"/>
      <c r="J26" s="310">
        <v>0</v>
      </c>
      <c r="K26" s="235"/>
      <c r="L26" s="232"/>
      <c r="M26" s="123"/>
      <c r="N26" s="124"/>
      <c r="O26" s="124"/>
      <c r="P26" s="123"/>
      <c r="Q26" s="209"/>
      <c r="R26" s="209"/>
      <c r="S26" s="242">
        <v>0</v>
      </c>
      <c r="T26" s="125"/>
      <c r="V26" s="207"/>
      <c r="W26" s="206"/>
      <c r="X26" s="206"/>
      <c r="Y26" s="206"/>
      <c r="Z26" s="206"/>
      <c r="AA26" s="206"/>
      <c r="AB26" s="206"/>
      <c r="AC26" s="206"/>
      <c r="AD26" s="207"/>
      <c r="AE26" s="206"/>
      <c r="AF26" s="207"/>
    </row>
    <row r="27" spans="1:220">
      <c r="A27" s="180"/>
      <c r="B27" s="225"/>
      <c r="C27" s="226"/>
      <c r="D27" s="127"/>
      <c r="E27" s="128"/>
      <c r="F27" s="128"/>
      <c r="G27" s="127"/>
      <c r="H27" s="209"/>
      <c r="I27" s="209"/>
      <c r="J27" s="310">
        <v>0</v>
      </c>
      <c r="K27" s="235"/>
      <c r="L27" s="232"/>
      <c r="M27" s="123"/>
      <c r="N27" s="124"/>
      <c r="O27" s="124"/>
      <c r="P27" s="123"/>
      <c r="Q27" s="209"/>
      <c r="R27" s="209"/>
      <c r="S27" s="242">
        <v>0</v>
      </c>
      <c r="T27" s="125"/>
      <c r="V27" s="206"/>
      <c r="W27" s="206"/>
      <c r="X27" s="206"/>
      <c r="Y27" s="206"/>
      <c r="Z27" s="206"/>
      <c r="AA27" s="206"/>
      <c r="AB27" s="206"/>
      <c r="AC27" s="206"/>
      <c r="AD27" s="206"/>
      <c r="AE27" s="207"/>
      <c r="AF27" s="206"/>
    </row>
    <row r="28" spans="1:220">
      <c r="A28" s="180"/>
      <c r="B28" s="225"/>
      <c r="C28" s="226"/>
      <c r="D28" s="127"/>
      <c r="E28" s="128"/>
      <c r="F28" s="128"/>
      <c r="G28" s="127"/>
      <c r="H28" s="209"/>
      <c r="I28" s="209"/>
      <c r="J28" s="310">
        <v>0</v>
      </c>
      <c r="K28" s="235"/>
      <c r="L28" s="232"/>
      <c r="M28" s="123"/>
      <c r="N28" s="124"/>
      <c r="O28" s="124"/>
      <c r="P28" s="123"/>
      <c r="Q28" s="209"/>
      <c r="R28" s="209"/>
      <c r="S28" s="242">
        <v>0</v>
      </c>
      <c r="T28" s="125"/>
      <c r="V28" s="206"/>
      <c r="W28" s="206"/>
      <c r="X28" s="206"/>
      <c r="Y28" s="206"/>
      <c r="Z28" s="206"/>
      <c r="AA28" s="206"/>
      <c r="AB28" s="206"/>
      <c r="AC28" s="206"/>
      <c r="AD28" s="206"/>
      <c r="AE28" s="206"/>
      <c r="AF28" s="206"/>
    </row>
    <row r="29" spans="1:220">
      <c r="A29" s="180"/>
      <c r="B29" s="225"/>
      <c r="C29" s="226"/>
      <c r="D29" s="127"/>
      <c r="E29" s="128"/>
      <c r="F29" s="128"/>
      <c r="G29" s="127"/>
      <c r="H29" s="209"/>
      <c r="I29" s="209"/>
      <c r="J29" s="310">
        <v>0</v>
      </c>
      <c r="K29" s="235"/>
      <c r="L29" s="232"/>
      <c r="M29" s="123"/>
      <c r="N29" s="124"/>
      <c r="O29" s="124"/>
      <c r="P29" s="123"/>
      <c r="Q29" s="209"/>
      <c r="R29" s="209"/>
      <c r="S29" s="242">
        <v>0</v>
      </c>
      <c r="T29" s="125"/>
      <c r="V29" s="206"/>
      <c r="W29" s="206"/>
      <c r="X29" s="206"/>
      <c r="Y29" s="206"/>
      <c r="Z29" s="206"/>
      <c r="AA29" s="206"/>
      <c r="AB29" s="206"/>
      <c r="AC29" s="206"/>
      <c r="AD29" s="206"/>
      <c r="AE29" s="206"/>
      <c r="AF29" s="206"/>
    </row>
    <row r="30" spans="1:220">
      <c r="A30" s="180"/>
      <c r="B30" s="225"/>
      <c r="C30" s="226"/>
      <c r="D30" s="127"/>
      <c r="E30" s="128"/>
      <c r="F30" s="128"/>
      <c r="G30" s="127"/>
      <c r="H30" s="209"/>
      <c r="I30" s="209"/>
      <c r="J30" s="310">
        <v>0</v>
      </c>
      <c r="K30" s="235"/>
      <c r="L30" s="232"/>
      <c r="M30" s="123"/>
      <c r="N30" s="124"/>
      <c r="O30" s="124"/>
      <c r="P30" s="123"/>
      <c r="Q30" s="209"/>
      <c r="R30" s="209"/>
      <c r="S30" s="242">
        <v>0</v>
      </c>
      <c r="T30" s="125"/>
      <c r="V30" s="206"/>
      <c r="W30" s="206"/>
      <c r="X30" s="206"/>
      <c r="Y30" s="206"/>
      <c r="Z30" s="206"/>
      <c r="AA30" s="206"/>
      <c r="AB30" s="206"/>
      <c r="AC30" s="206"/>
      <c r="AD30" s="206"/>
      <c r="AE30" s="206"/>
      <c r="AF30" s="206"/>
    </row>
    <row r="31" spans="1:220" s="19" customFormat="1" ht="13.8" thickBot="1">
      <c r="A31" s="182"/>
      <c r="B31" s="229"/>
      <c r="C31" s="230"/>
      <c r="D31" s="176"/>
      <c r="E31" s="177"/>
      <c r="F31" s="177"/>
      <c r="G31" s="178"/>
      <c r="H31" s="218"/>
      <c r="I31" s="218"/>
      <c r="J31" s="311">
        <v>0</v>
      </c>
      <c r="K31" s="235"/>
      <c r="L31" s="232"/>
      <c r="M31" s="123"/>
      <c r="N31" s="124"/>
      <c r="O31" s="124"/>
      <c r="P31" s="123"/>
      <c r="Q31" s="209"/>
      <c r="R31" s="209"/>
      <c r="S31" s="242">
        <v>0</v>
      </c>
      <c r="T31" s="125"/>
      <c r="V31" s="207"/>
      <c r="W31" s="206"/>
      <c r="X31" s="206"/>
      <c r="Y31" s="206"/>
      <c r="Z31" s="206"/>
      <c r="AA31" s="206"/>
      <c r="AB31" s="206"/>
      <c r="AC31" s="206"/>
      <c r="AD31" s="207"/>
      <c r="AE31" s="206"/>
      <c r="AF31" s="207"/>
    </row>
    <row r="32" spans="1:220" s="19" customFormat="1" ht="23.25" customHeight="1" thickBot="1">
      <c r="A32" s="10"/>
      <c r="D32" s="655" t="s">
        <v>125</v>
      </c>
      <c r="E32" s="656">
        <f>SUM(E13:E31)</f>
        <v>0</v>
      </c>
      <c r="F32" s="657">
        <f>SUM(F13:F31)</f>
        <v>0</v>
      </c>
      <c r="G32" s="401"/>
      <c r="H32" s="401"/>
      <c r="I32" s="401"/>
      <c r="J32" s="402">
        <f>SUM(J13:J31)</f>
        <v>0</v>
      </c>
      <c r="K32" s="658"/>
      <c r="L32" s="658"/>
      <c r="M32" s="655" t="s">
        <v>125</v>
      </c>
      <c r="N32" s="656">
        <f>SUM(N13:N31)</f>
        <v>0</v>
      </c>
      <c r="O32" s="657">
        <f>SUM(O13:O31)</f>
        <v>0</v>
      </c>
      <c r="P32" s="401"/>
      <c r="Q32" s="401"/>
      <c r="R32" s="401"/>
      <c r="S32" s="402">
        <f>SUM(S13:S31)</f>
        <v>0</v>
      </c>
      <c r="T32" s="396"/>
      <c r="U32" s="396"/>
      <c r="V32" s="659"/>
      <c r="W32" s="659"/>
      <c r="X32" s="659"/>
      <c r="Y32" s="659"/>
      <c r="Z32" s="659"/>
      <c r="AA32" s="659"/>
      <c r="AB32" s="659"/>
      <c r="AC32" s="659"/>
      <c r="AD32" s="659"/>
      <c r="AE32" s="207"/>
      <c r="AF32" s="659"/>
      <c r="AG32" s="396"/>
      <c r="AH32" s="396"/>
      <c r="AI32" s="396"/>
      <c r="AJ32" s="396"/>
      <c r="AK32" s="396"/>
      <c r="AL32" s="396"/>
      <c r="AM32" s="396"/>
      <c r="AN32" s="396"/>
      <c r="AO32" s="396"/>
      <c r="AP32" s="396"/>
      <c r="AQ32" s="396"/>
      <c r="AR32" s="396"/>
      <c r="AS32" s="396"/>
      <c r="AT32" s="396"/>
      <c r="AU32" s="396"/>
      <c r="AV32" s="396"/>
      <c r="AW32" s="396"/>
      <c r="AX32" s="396"/>
      <c r="AY32" s="396"/>
      <c r="AZ32" s="396"/>
      <c r="BA32" s="396"/>
      <c r="BB32" s="396"/>
      <c r="BC32" s="396"/>
      <c r="BD32" s="396"/>
      <c r="BE32" s="396"/>
      <c r="BF32" s="396"/>
      <c r="BG32" s="396"/>
      <c r="BH32" s="396"/>
      <c r="BI32" s="396"/>
      <c r="BJ32" s="396"/>
      <c r="BK32" s="396"/>
      <c r="BL32" s="396"/>
      <c r="BM32" s="396"/>
      <c r="BN32" s="396"/>
      <c r="BO32" s="396"/>
      <c r="BP32" s="396"/>
      <c r="BQ32" s="396"/>
      <c r="BR32" s="396"/>
      <c r="BS32" s="396"/>
      <c r="BT32" s="396"/>
      <c r="BU32" s="396"/>
      <c r="BV32" s="396"/>
      <c r="BW32" s="396"/>
      <c r="BX32" s="396"/>
      <c r="BY32" s="396"/>
      <c r="BZ32" s="396"/>
      <c r="CA32" s="396"/>
      <c r="CB32" s="396"/>
      <c r="CC32" s="396"/>
      <c r="CD32" s="396"/>
      <c r="CE32" s="396"/>
      <c r="CF32" s="396"/>
      <c r="CG32" s="396"/>
      <c r="CH32" s="396"/>
      <c r="CI32" s="396"/>
      <c r="CJ32" s="396"/>
      <c r="CK32" s="396"/>
      <c r="CL32" s="396"/>
      <c r="CM32" s="396"/>
      <c r="CN32" s="396"/>
      <c r="CO32" s="396"/>
      <c r="CP32" s="396"/>
      <c r="CQ32" s="396"/>
      <c r="CR32" s="396"/>
      <c r="CS32" s="396"/>
      <c r="CT32" s="396"/>
      <c r="CU32" s="396"/>
      <c r="CV32" s="396"/>
      <c r="CW32" s="396"/>
      <c r="CX32" s="396"/>
      <c r="CY32" s="396"/>
      <c r="CZ32" s="396"/>
      <c r="DA32" s="396"/>
      <c r="DB32" s="396"/>
      <c r="DC32" s="396"/>
      <c r="DD32" s="396"/>
      <c r="DE32" s="396"/>
      <c r="DF32" s="396"/>
      <c r="DG32" s="396"/>
      <c r="DH32" s="396"/>
      <c r="DI32" s="396"/>
      <c r="DJ32" s="396"/>
      <c r="DK32" s="396"/>
      <c r="DL32" s="396"/>
      <c r="DM32" s="396"/>
      <c r="DN32" s="396"/>
      <c r="DO32" s="396"/>
      <c r="DP32" s="396"/>
      <c r="DQ32" s="396"/>
      <c r="DR32" s="396"/>
      <c r="DS32" s="396"/>
      <c r="DT32" s="396"/>
      <c r="DU32" s="396"/>
      <c r="DV32" s="396"/>
      <c r="DW32" s="396"/>
      <c r="DX32" s="396"/>
      <c r="DY32" s="396"/>
      <c r="DZ32" s="396"/>
      <c r="EA32" s="396"/>
      <c r="EB32" s="396"/>
      <c r="EC32" s="396"/>
      <c r="ED32" s="396"/>
      <c r="EE32" s="396"/>
      <c r="EF32" s="396"/>
      <c r="EG32" s="396"/>
      <c r="EH32" s="396"/>
      <c r="EI32" s="396"/>
      <c r="EJ32" s="396"/>
      <c r="EK32" s="396"/>
      <c r="EL32" s="396"/>
      <c r="EM32" s="396"/>
      <c r="EN32" s="396"/>
      <c r="EO32" s="396"/>
      <c r="EP32" s="396"/>
      <c r="EQ32" s="396"/>
      <c r="ER32" s="396"/>
      <c r="ES32" s="396"/>
      <c r="ET32" s="396"/>
      <c r="EU32" s="396"/>
      <c r="EV32" s="396"/>
      <c r="EW32" s="396"/>
      <c r="EX32" s="396"/>
      <c r="EY32" s="396"/>
      <c r="EZ32" s="396"/>
      <c r="FA32" s="396"/>
      <c r="FB32" s="396"/>
      <c r="FC32" s="396"/>
      <c r="FD32" s="396"/>
      <c r="FE32" s="396"/>
      <c r="FF32" s="396"/>
      <c r="FG32" s="396"/>
      <c r="FH32" s="396"/>
      <c r="FI32" s="396"/>
      <c r="FJ32" s="396"/>
      <c r="FK32" s="396"/>
      <c r="FL32" s="396"/>
      <c r="FM32" s="396"/>
      <c r="FN32" s="396"/>
      <c r="FO32" s="396"/>
      <c r="FP32" s="396"/>
      <c r="FQ32" s="396"/>
      <c r="FR32" s="396"/>
      <c r="FS32" s="396"/>
      <c r="FT32" s="396"/>
      <c r="FU32" s="396"/>
      <c r="FV32" s="396"/>
      <c r="FW32" s="396"/>
      <c r="FX32" s="396"/>
      <c r="FY32" s="396"/>
      <c r="FZ32" s="396"/>
      <c r="GA32" s="396"/>
      <c r="GB32" s="396"/>
      <c r="GC32" s="396"/>
      <c r="GD32" s="396"/>
      <c r="GE32" s="396"/>
      <c r="GF32" s="396"/>
      <c r="GG32" s="396"/>
      <c r="GH32" s="396"/>
      <c r="GI32" s="396"/>
      <c r="GJ32" s="396"/>
      <c r="GK32" s="396"/>
      <c r="GL32" s="396"/>
      <c r="GM32" s="396"/>
      <c r="GN32" s="396"/>
      <c r="GO32" s="396"/>
      <c r="GP32" s="396"/>
      <c r="GQ32" s="396"/>
      <c r="GR32" s="396"/>
      <c r="GS32" s="396"/>
      <c r="GT32" s="396"/>
      <c r="GU32" s="396"/>
      <c r="GV32" s="396"/>
      <c r="GW32" s="396"/>
      <c r="GX32" s="396"/>
      <c r="GY32" s="396"/>
      <c r="GZ32" s="396"/>
      <c r="HA32" s="396"/>
      <c r="HB32" s="396"/>
      <c r="HC32" s="396"/>
      <c r="HD32" s="396"/>
      <c r="HE32" s="396"/>
      <c r="HF32" s="396"/>
      <c r="HG32" s="396"/>
      <c r="HH32" s="396"/>
      <c r="HI32" s="396"/>
      <c r="HJ32" s="396"/>
      <c r="HK32" s="396"/>
      <c r="HL32" s="396"/>
    </row>
    <row r="33" spans="1:220" s="19" customFormat="1">
      <c r="A33" s="660" t="s">
        <v>88</v>
      </c>
      <c r="B33" s="103"/>
      <c r="C33" s="103"/>
      <c r="D33" s="103"/>
      <c r="E33" s="103"/>
      <c r="F33" s="661"/>
      <c r="G33" s="661"/>
      <c r="H33" s="661"/>
      <c r="I33" s="661"/>
      <c r="J33" s="661"/>
      <c r="K33" s="662"/>
      <c r="L33" s="661"/>
      <c r="M33" s="661"/>
      <c r="N33" s="661"/>
      <c r="O33" s="396"/>
      <c r="P33" s="396"/>
      <c r="Q33" s="396"/>
      <c r="R33" s="396"/>
      <c r="S33" s="396"/>
      <c r="T33" s="396"/>
      <c r="U33" s="396"/>
      <c r="V33" s="659"/>
      <c r="W33" s="659"/>
      <c r="X33" s="659"/>
      <c r="Y33" s="659"/>
      <c r="Z33" s="659"/>
      <c r="AA33" s="659"/>
      <c r="AB33" s="659"/>
      <c r="AC33" s="659"/>
      <c r="AD33" s="659"/>
      <c r="AE33" s="659"/>
      <c r="AF33" s="659"/>
      <c r="AG33" s="396"/>
      <c r="AH33" s="396"/>
      <c r="AI33" s="396"/>
      <c r="AJ33" s="396"/>
      <c r="AK33" s="396"/>
      <c r="AL33" s="396"/>
      <c r="AM33" s="396"/>
      <c r="AN33" s="396"/>
      <c r="AO33" s="396"/>
      <c r="AP33" s="396"/>
      <c r="AQ33" s="396"/>
      <c r="AR33" s="396"/>
      <c r="AS33" s="396"/>
      <c r="AT33" s="396"/>
      <c r="AU33" s="396"/>
      <c r="AV33" s="396"/>
      <c r="AW33" s="396"/>
      <c r="AX33" s="396"/>
      <c r="AY33" s="396"/>
      <c r="AZ33" s="396"/>
      <c r="BA33" s="396"/>
      <c r="BB33" s="396"/>
      <c r="BC33" s="396"/>
      <c r="BD33" s="396"/>
      <c r="BE33" s="396"/>
      <c r="BF33" s="396"/>
      <c r="BG33" s="396"/>
      <c r="BH33" s="396"/>
      <c r="BI33" s="396"/>
      <c r="BJ33" s="396"/>
      <c r="BK33" s="396"/>
      <c r="BL33" s="396"/>
      <c r="BM33" s="396"/>
      <c r="BN33" s="396"/>
      <c r="BO33" s="396"/>
      <c r="BP33" s="396"/>
      <c r="BQ33" s="396"/>
      <c r="BR33" s="396"/>
      <c r="BS33" s="396"/>
      <c r="BT33" s="396"/>
      <c r="BU33" s="396"/>
      <c r="BV33" s="396"/>
      <c r="BW33" s="396"/>
      <c r="BX33" s="396"/>
      <c r="BY33" s="396"/>
      <c r="BZ33" s="396"/>
      <c r="CA33" s="396"/>
      <c r="CB33" s="396"/>
      <c r="CC33" s="396"/>
      <c r="CD33" s="396"/>
      <c r="CE33" s="396"/>
      <c r="CF33" s="396"/>
      <c r="CG33" s="396"/>
      <c r="CH33" s="396"/>
      <c r="CI33" s="396"/>
      <c r="CJ33" s="396"/>
      <c r="CK33" s="396"/>
      <c r="CL33" s="396"/>
      <c r="CM33" s="396"/>
      <c r="CN33" s="396"/>
      <c r="CO33" s="396"/>
      <c r="CP33" s="396"/>
      <c r="CQ33" s="396"/>
      <c r="CR33" s="396"/>
      <c r="CS33" s="396"/>
      <c r="CT33" s="396"/>
      <c r="CU33" s="396"/>
      <c r="CV33" s="396"/>
      <c r="CW33" s="396"/>
      <c r="CX33" s="396"/>
      <c r="CY33" s="396"/>
      <c r="CZ33" s="396"/>
      <c r="DA33" s="396"/>
      <c r="DB33" s="396"/>
      <c r="DC33" s="396"/>
      <c r="DD33" s="396"/>
      <c r="DE33" s="396"/>
      <c r="DF33" s="396"/>
      <c r="DG33" s="396"/>
      <c r="DH33" s="396"/>
      <c r="DI33" s="396"/>
      <c r="DJ33" s="396"/>
      <c r="DK33" s="396"/>
      <c r="DL33" s="396"/>
      <c r="DM33" s="396"/>
      <c r="DN33" s="396"/>
      <c r="DO33" s="396"/>
      <c r="DP33" s="396"/>
      <c r="DQ33" s="396"/>
      <c r="DR33" s="396"/>
      <c r="DS33" s="396"/>
      <c r="DT33" s="396"/>
      <c r="DU33" s="396"/>
      <c r="DV33" s="396"/>
      <c r="DW33" s="396"/>
      <c r="DX33" s="396"/>
      <c r="DY33" s="396"/>
      <c r="DZ33" s="396"/>
      <c r="EA33" s="396"/>
      <c r="EB33" s="396"/>
      <c r="EC33" s="396"/>
      <c r="ED33" s="396"/>
      <c r="EE33" s="396"/>
      <c r="EF33" s="396"/>
      <c r="EG33" s="396"/>
      <c r="EH33" s="396"/>
      <c r="EI33" s="396"/>
      <c r="EJ33" s="396"/>
      <c r="EK33" s="396"/>
      <c r="EL33" s="396"/>
      <c r="EM33" s="396"/>
      <c r="EN33" s="396"/>
      <c r="EO33" s="396"/>
      <c r="EP33" s="396"/>
      <c r="EQ33" s="396"/>
      <c r="ER33" s="396"/>
      <c r="ES33" s="396"/>
      <c r="ET33" s="396"/>
      <c r="EU33" s="396"/>
      <c r="EV33" s="396"/>
      <c r="EW33" s="396"/>
      <c r="EX33" s="396"/>
      <c r="EY33" s="396"/>
      <c r="EZ33" s="396"/>
      <c r="FA33" s="396"/>
      <c r="FB33" s="396"/>
      <c r="FC33" s="396"/>
      <c r="FD33" s="396"/>
      <c r="FE33" s="396"/>
      <c r="FF33" s="396"/>
      <c r="FG33" s="396"/>
      <c r="FH33" s="396"/>
      <c r="FI33" s="396"/>
      <c r="FJ33" s="396"/>
      <c r="FK33" s="396"/>
      <c r="FL33" s="396"/>
      <c r="FM33" s="396"/>
      <c r="FN33" s="396"/>
      <c r="FO33" s="396"/>
      <c r="FP33" s="396"/>
      <c r="FQ33" s="396"/>
      <c r="FR33" s="396"/>
      <c r="FS33" s="396"/>
      <c r="FT33" s="396"/>
      <c r="FU33" s="396"/>
      <c r="FV33" s="396"/>
      <c r="FW33" s="396"/>
      <c r="FX33" s="396"/>
      <c r="FY33" s="396"/>
      <c r="FZ33" s="396"/>
      <c r="GA33" s="396"/>
      <c r="GB33" s="396"/>
      <c r="GC33" s="396"/>
      <c r="GD33" s="396"/>
      <c r="GE33" s="396"/>
      <c r="GF33" s="396"/>
      <c r="GG33" s="396"/>
      <c r="GH33" s="396"/>
      <c r="GI33" s="396"/>
      <c r="GJ33" s="396"/>
      <c r="GK33" s="396"/>
      <c r="GL33" s="396"/>
      <c r="GM33" s="396"/>
      <c r="GN33" s="396"/>
      <c r="GO33" s="396"/>
      <c r="GP33" s="396"/>
      <c r="GQ33" s="396"/>
      <c r="GR33" s="396"/>
      <c r="GS33" s="396"/>
      <c r="GT33" s="396"/>
      <c r="GU33" s="396"/>
      <c r="GV33" s="396"/>
      <c r="GW33" s="396"/>
      <c r="GX33" s="396"/>
      <c r="GY33" s="396"/>
      <c r="GZ33" s="396"/>
      <c r="HA33" s="396"/>
      <c r="HB33" s="396"/>
      <c r="HC33" s="396"/>
      <c r="HD33" s="396"/>
      <c r="HE33" s="396"/>
      <c r="HF33" s="396"/>
      <c r="HG33" s="396"/>
      <c r="HH33" s="396"/>
      <c r="HI33" s="396"/>
      <c r="HJ33" s="396"/>
      <c r="HK33" s="396"/>
      <c r="HL33" s="396"/>
    </row>
    <row r="34" spans="1:220" s="13" customFormat="1" ht="15" customHeight="1">
      <c r="A34" s="87"/>
      <c r="B34" s="102"/>
      <c r="C34" s="102"/>
      <c r="D34" s="102"/>
      <c r="E34" s="102"/>
      <c r="F34" s="341"/>
      <c r="G34" s="341"/>
      <c r="H34" s="341"/>
      <c r="I34" s="341"/>
      <c r="J34" s="341"/>
      <c r="K34" s="101"/>
      <c r="L34" s="341"/>
      <c r="M34" s="341"/>
      <c r="N34" s="341"/>
      <c r="V34" s="208"/>
      <c r="W34" s="208"/>
      <c r="X34" s="208"/>
      <c r="Y34" s="208"/>
      <c r="Z34" s="208"/>
      <c r="AA34" s="208"/>
      <c r="AB34" s="208"/>
      <c r="AC34" s="208"/>
      <c r="AD34" s="208"/>
      <c r="AE34" s="659"/>
      <c r="AF34" s="208"/>
    </row>
    <row r="35" spans="1:220" s="13" customFormat="1" ht="15" customHeight="1">
      <c r="A35" s="87"/>
      <c r="B35" s="102"/>
      <c r="C35" s="102"/>
      <c r="D35" s="102"/>
      <c r="E35" s="102"/>
      <c r="F35" s="341"/>
      <c r="G35" s="341"/>
      <c r="H35" s="215" t="s">
        <v>363</v>
      </c>
      <c r="I35" s="216">
        <f>COUNTIFS(I13:I31,"Tak",D13:D31,"&lt;3")</f>
        <v>0</v>
      </c>
      <c r="J35" s="216">
        <f>COUNTIF(D13:D31,"&lt;3")</f>
        <v>0</v>
      </c>
      <c r="K35" s="101"/>
      <c r="L35" s="341"/>
      <c r="M35" s="341"/>
      <c r="N35" s="341"/>
      <c r="Q35" s="215" t="s">
        <v>363</v>
      </c>
      <c r="R35" s="216">
        <f>COUNTIFS(R13:R31,"Tak",M13:M31,"&lt;3")</f>
        <v>0</v>
      </c>
      <c r="S35" s="216">
        <f>COUNTIF(M13:M31,"&lt;3")</f>
        <v>0</v>
      </c>
      <c r="AE35" s="208"/>
    </row>
    <row r="36" spans="1:220" s="13" customFormat="1" ht="15" customHeight="1">
      <c r="B36" s="1027"/>
      <c r="C36" s="1027"/>
      <c r="D36" s="1027"/>
      <c r="J36" s="214" t="e">
        <f>I35/J35*100%</f>
        <v>#DIV/0!</v>
      </c>
      <c r="K36" s="100"/>
      <c r="P36" s="1027"/>
      <c r="Q36" s="1027"/>
      <c r="R36" s="663"/>
      <c r="S36" s="214" t="e">
        <f>R35/S35*100%</f>
        <v>#DIV/0!</v>
      </c>
    </row>
    <row r="37" spans="1:220" ht="15.75" customHeight="1">
      <c r="B37" s="1027"/>
      <c r="C37" s="1027"/>
      <c r="D37" s="1027"/>
      <c r="J37" s="10"/>
      <c r="P37" s="1027"/>
      <c r="Q37" s="1027"/>
      <c r="R37" s="663"/>
      <c r="AE37" s="13"/>
    </row>
    <row r="38" spans="1:220" ht="13.5" customHeight="1">
      <c r="B38" s="1028"/>
      <c r="C38" s="1028"/>
      <c r="D38" s="1028"/>
      <c r="J38" s="10"/>
      <c r="P38" s="1028"/>
      <c r="Q38" s="1028"/>
      <c r="R38" s="664"/>
    </row>
    <row r="39" spans="1:220">
      <c r="B39" s="23" t="s">
        <v>86</v>
      </c>
      <c r="C39" s="665"/>
      <c r="D39" s="665"/>
      <c r="J39" s="10"/>
      <c r="P39" s="1198" t="s">
        <v>439</v>
      </c>
      <c r="Q39" s="1029"/>
      <c r="R39" s="342"/>
    </row>
    <row r="40" spans="1:220">
      <c r="B40" s="82" t="s">
        <v>85</v>
      </c>
      <c r="C40" s="665"/>
      <c r="D40" s="665"/>
      <c r="P40" s="1199"/>
      <c r="Q40" s="1199"/>
      <c r="R40" s="82"/>
    </row>
    <row r="45" spans="1:220">
      <c r="J45" s="11">
        <v>1</v>
      </c>
      <c r="K45" s="644">
        <f>SUMIF(M13:M31,1,S13:S31)</f>
        <v>0</v>
      </c>
    </row>
    <row r="46" spans="1:220">
      <c r="J46" s="11">
        <v>2</v>
      </c>
      <c r="K46" s="644">
        <f>SUMIF(M13:M31,2,S13:S31)</f>
        <v>0</v>
      </c>
    </row>
    <row r="47" spans="1:220">
      <c r="J47" s="11">
        <v>3</v>
      </c>
      <c r="K47" s="644">
        <f>SUMIF(M13:M31,3,S13:S31)</f>
        <v>0</v>
      </c>
    </row>
    <row r="48" spans="1:220">
      <c r="J48" s="11">
        <v>4</v>
      </c>
      <c r="K48" s="644">
        <f>SUMIF(M13:M31,4,S13:S31)</f>
        <v>0</v>
      </c>
    </row>
    <row r="49" spans="10:11">
      <c r="J49" s="11">
        <v>5</v>
      </c>
      <c r="K49" s="644">
        <f>SUMIF(M13:M31,5,S13:S31)</f>
        <v>0</v>
      </c>
    </row>
  </sheetData>
  <sheetProtection formatCells="0" formatColumns="0" formatRows="0" insertColumns="0" insertRows="0" deleteRows="0" sort="0" autoFilter="0"/>
  <mergeCells count="29">
    <mergeCell ref="A1:S1"/>
    <mergeCell ref="T11:T12"/>
    <mergeCell ref="P3:S3"/>
    <mergeCell ref="D10:J10"/>
    <mergeCell ref="B10:C10"/>
    <mergeCell ref="B8:S8"/>
    <mergeCell ref="N11:O11"/>
    <mergeCell ref="J11:J12"/>
    <mergeCell ref="S11:S12"/>
    <mergeCell ref="M10:S10"/>
    <mergeCell ref="K10:L10"/>
    <mergeCell ref="M11:M12"/>
    <mergeCell ref="H11:H12"/>
    <mergeCell ref="I11:I12"/>
    <mergeCell ref="Q11:Q12"/>
    <mergeCell ref="R11:R12"/>
    <mergeCell ref="P39:Q40"/>
    <mergeCell ref="P36:P38"/>
    <mergeCell ref="B36:D38"/>
    <mergeCell ref="A10:A12"/>
    <mergeCell ref="B5:S5"/>
    <mergeCell ref="Q36:Q38"/>
    <mergeCell ref="B4:S4"/>
    <mergeCell ref="B6:S6"/>
    <mergeCell ref="P11:P12"/>
    <mergeCell ref="D11:D12"/>
    <mergeCell ref="E11:F11"/>
    <mergeCell ref="G11:G12"/>
    <mergeCell ref="A7:S7"/>
  </mergeCells>
  <conditionalFormatting sqref="K13:K31">
    <cfRule type="expression" dxfId="11" priority="13">
      <formula>K13&lt;&gt;B13</formula>
    </cfRule>
  </conditionalFormatting>
  <conditionalFormatting sqref="L13:L31">
    <cfRule type="expression" dxfId="10" priority="12">
      <formula>L13&lt;&gt;C13</formula>
    </cfRule>
  </conditionalFormatting>
  <conditionalFormatting sqref="M13:M31">
    <cfRule type="expression" dxfId="9" priority="11">
      <formula>M13&lt;&gt;D13</formula>
    </cfRule>
  </conditionalFormatting>
  <conditionalFormatting sqref="N13:N31">
    <cfRule type="expression" dxfId="8" priority="10">
      <formula>N13&lt;&gt;E13</formula>
    </cfRule>
  </conditionalFormatting>
  <conditionalFormatting sqref="O13:O31">
    <cfRule type="expression" dxfId="7" priority="9">
      <formula>O13&lt;&gt;F13</formula>
    </cfRule>
  </conditionalFormatting>
  <conditionalFormatting sqref="P13:Q31">
    <cfRule type="expression" dxfId="6" priority="8">
      <formula>P13&lt;&gt;G13</formula>
    </cfRule>
  </conditionalFormatting>
  <conditionalFormatting sqref="S13:S31">
    <cfRule type="expression" dxfId="5" priority="7">
      <formula>S13&lt;&gt;J13</formula>
    </cfRule>
  </conditionalFormatting>
  <conditionalFormatting sqref="T1:T2">
    <cfRule type="cellIs" dxfId="4" priority="6" operator="between">
      <formula>"tak"</formula>
      <formula>"nie"</formula>
    </cfRule>
  </conditionalFormatting>
  <conditionalFormatting sqref="J36">
    <cfRule type="containsErrors" dxfId="3" priority="5">
      <formula>ISERROR(J36)</formula>
    </cfRule>
  </conditionalFormatting>
  <conditionalFormatting sqref="S36">
    <cfRule type="containsErrors" dxfId="2" priority="3">
      <formula>ISERROR(S36)</formula>
    </cfRule>
  </conditionalFormatting>
  <conditionalFormatting sqref="Q13:Q31">
    <cfRule type="expression" dxfId="1" priority="2">
      <formula>Q13&lt;&gt;H13</formula>
    </cfRule>
  </conditionalFormatting>
  <conditionalFormatting sqref="R13:R31">
    <cfRule type="expression" dxfId="0" priority="1">
      <formula>R13&lt;&gt;I13</formula>
    </cfRule>
  </conditionalFormatting>
  <dataValidations count="5">
    <dataValidation allowBlank="1" showInputMessage="1" showErrorMessage="1" prompt="Jeżeli liczba zmian jest większa, daty zgłoszenia zmiany należy oddzielić średnikiem._x000a_" sqref="T13:T31"/>
    <dataValidation type="list" allowBlank="1" showInputMessage="1" showErrorMessage="1" sqref="R13:R31 I25:I31">
      <formula1>$T$1:$T$2</formula1>
    </dataValidation>
    <dataValidation type="list" allowBlank="1" showInputMessage="1" showErrorMessage="1" sqref="M13:M31 D25:D31">
      <formula1>$AE$10:$AE$16</formula1>
    </dataValidation>
    <dataValidation type="list" showInputMessage="1" showErrorMessage="1" errorTitle="Uzupełnij" sqref="D13:D24">
      <formula1>$AF$14:$AF$20</formula1>
    </dataValidation>
    <dataValidation type="list" allowBlank="1" showInputMessage="1" showErrorMessage="1" sqref="I13:I24">
      <formula1>$U$4:$U$5</formula1>
    </dataValidation>
  </dataValidations>
  <printOptions horizontalCentered="1"/>
  <pageMargins left="0.59055118110236227" right="0.39370078740157483" top="0.59055118110236227" bottom="0.39370078740157483" header="0.31496062992125984" footer="0.39370078740157483"/>
  <pageSetup paperSize="9" scale="28" fitToWidth="0" fitToHeight="0" orientation="landscape"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36"/>
  <sheetViews>
    <sheetView view="pageBreakPreview" topLeftCell="A4" zoomScaleNormal="100" zoomScaleSheetLayoutView="100" workbookViewId="0">
      <selection activeCell="A8" sqref="A8:F8"/>
    </sheetView>
  </sheetViews>
  <sheetFormatPr defaultColWidth="9.109375" defaultRowHeight="13.2"/>
  <cols>
    <col min="1" max="1" width="4.5546875" style="20" customWidth="1"/>
    <col min="2" max="2" width="25.109375" style="20" customWidth="1"/>
    <col min="3" max="3" width="34.44140625" style="20" customWidth="1"/>
    <col min="4" max="4" width="4.33203125" style="20" customWidth="1"/>
    <col min="5" max="5" width="10" style="20" customWidth="1"/>
    <col min="6" max="6" width="14.44140625" style="20" customWidth="1"/>
    <col min="7" max="7" width="3.33203125" style="20" customWidth="1"/>
    <col min="8" max="16384" width="9.109375" style="20"/>
  </cols>
  <sheetData>
    <row r="1" spans="1:17" ht="15" customHeight="1">
      <c r="A1" s="1230" t="s">
        <v>469</v>
      </c>
      <c r="B1" s="1230"/>
      <c r="C1" s="1230"/>
      <c r="D1" s="1230"/>
      <c r="E1" s="1230"/>
      <c r="F1" s="1230"/>
    </row>
    <row r="2" spans="1:17">
      <c r="F2" s="108"/>
    </row>
    <row r="3" spans="1:17">
      <c r="A3" s="8" t="s">
        <v>123</v>
      </c>
      <c r="B3" s="8"/>
      <c r="C3" s="404"/>
      <c r="D3" s="1035"/>
      <c r="E3" s="1035"/>
      <c r="F3" s="1035"/>
    </row>
    <row r="4" spans="1:17">
      <c r="A4" s="8" t="s">
        <v>165</v>
      </c>
      <c r="B4" s="8"/>
    </row>
    <row r="6" spans="1:17" ht="21" customHeight="1">
      <c r="A6" s="1056" t="s">
        <v>267</v>
      </c>
      <c r="B6" s="1056"/>
      <c r="C6" s="1056"/>
      <c r="D6" s="1056"/>
      <c r="E6" s="1056"/>
      <c r="F6" s="1056"/>
    </row>
    <row r="7" spans="1:17" ht="45" customHeight="1">
      <c r="A7" s="1057" t="s">
        <v>326</v>
      </c>
      <c r="B7" s="1057"/>
      <c r="C7" s="1057"/>
      <c r="D7" s="1057"/>
      <c r="E7" s="1057"/>
      <c r="F7" s="1057"/>
      <c r="G7" s="666"/>
      <c r="H7" s="666"/>
      <c r="I7" s="666"/>
      <c r="J7" s="666"/>
      <c r="K7" s="666"/>
      <c r="L7" s="666"/>
      <c r="M7" s="666"/>
      <c r="N7" s="666"/>
      <c r="O7" s="666"/>
      <c r="P7" s="666"/>
      <c r="Q7" s="666"/>
    </row>
    <row r="8" spans="1:17" ht="13.8">
      <c r="A8" s="1058" t="s">
        <v>495</v>
      </c>
      <c r="B8" s="1059"/>
      <c r="C8" s="1059"/>
      <c r="D8" s="1059"/>
      <c r="E8" s="1059"/>
      <c r="F8" s="1059"/>
    </row>
    <row r="9" spans="1:17" ht="13.8" thickBot="1">
      <c r="F9" s="110"/>
    </row>
    <row r="10" spans="1:17" ht="40.200000000000003" thickBot="1">
      <c r="A10" s="107" t="s">
        <v>130</v>
      </c>
      <c r="B10" s="1226" t="s">
        <v>149</v>
      </c>
      <c r="C10" s="1226"/>
      <c r="D10" s="1226" t="s">
        <v>148</v>
      </c>
      <c r="E10" s="1226"/>
      <c r="F10" s="106" t="s">
        <v>254</v>
      </c>
    </row>
    <row r="11" spans="1:17" ht="20.100000000000001" customHeight="1">
      <c r="A11" s="1053" t="s">
        <v>114</v>
      </c>
      <c r="B11" s="1227" t="s">
        <v>147</v>
      </c>
      <c r="C11" s="1065"/>
      <c r="D11" s="1215">
        <f>SUM(D12:D14)</f>
        <v>0</v>
      </c>
      <c r="E11" s="1216"/>
      <c r="F11" s="246">
        <f>SUM(F12:F14)</f>
        <v>0</v>
      </c>
    </row>
    <row r="12" spans="1:17" ht="15" customHeight="1">
      <c r="A12" s="1052"/>
      <c r="B12" s="1228" t="s">
        <v>146</v>
      </c>
      <c r="C12" s="1228"/>
      <c r="D12" s="1217">
        <v>0</v>
      </c>
      <c r="E12" s="1218"/>
      <c r="F12" s="247">
        <v>0</v>
      </c>
    </row>
    <row r="13" spans="1:17" ht="27.75" customHeight="1">
      <c r="A13" s="1052"/>
      <c r="B13" s="1213" t="s">
        <v>145</v>
      </c>
      <c r="C13" s="1213"/>
      <c r="D13" s="1217">
        <v>0</v>
      </c>
      <c r="E13" s="1218"/>
      <c r="F13" s="247">
        <v>0</v>
      </c>
    </row>
    <row r="14" spans="1:17" ht="15" customHeight="1" thickBot="1">
      <c r="A14" s="1052"/>
      <c r="B14" s="1231" t="s">
        <v>144</v>
      </c>
      <c r="C14" s="1231"/>
      <c r="D14" s="1219">
        <v>0</v>
      </c>
      <c r="E14" s="1220"/>
      <c r="F14" s="247">
        <v>0</v>
      </c>
    </row>
    <row r="15" spans="1:17" ht="20.100000000000001" customHeight="1">
      <c r="A15" s="1053" t="s">
        <v>113</v>
      </c>
      <c r="B15" s="1227" t="s">
        <v>143</v>
      </c>
      <c r="C15" s="1065"/>
      <c r="D15" s="1215">
        <f>SUM(D16:D19)</f>
        <v>0</v>
      </c>
      <c r="E15" s="1216"/>
      <c r="F15" s="246">
        <f>SUM(F16:F19)</f>
        <v>0</v>
      </c>
    </row>
    <row r="16" spans="1:17" ht="23.25" customHeight="1">
      <c r="A16" s="1054"/>
      <c r="B16" s="1213" t="s">
        <v>344</v>
      </c>
      <c r="C16" s="1213"/>
      <c r="D16" s="1217">
        <v>0</v>
      </c>
      <c r="E16" s="1218"/>
      <c r="F16" s="247">
        <v>0</v>
      </c>
    </row>
    <row r="17" spans="1:19" ht="15" customHeight="1">
      <c r="A17" s="1054"/>
      <c r="B17" s="1228" t="s">
        <v>142</v>
      </c>
      <c r="C17" s="1228"/>
      <c r="D17" s="1217">
        <v>0</v>
      </c>
      <c r="E17" s="1218"/>
      <c r="F17" s="247">
        <v>0</v>
      </c>
    </row>
    <row r="18" spans="1:19" ht="15" customHeight="1">
      <c r="A18" s="1054"/>
      <c r="B18" s="1228" t="s">
        <v>141</v>
      </c>
      <c r="C18" s="1228"/>
      <c r="D18" s="1217">
        <v>0</v>
      </c>
      <c r="E18" s="1218"/>
      <c r="F18" s="247">
        <v>0</v>
      </c>
    </row>
    <row r="19" spans="1:19" ht="15" customHeight="1" thickBot="1">
      <c r="A19" s="1055"/>
      <c r="B19" s="1221" t="s">
        <v>429</v>
      </c>
      <c r="C19" s="1221"/>
      <c r="D19" s="1219">
        <v>0</v>
      </c>
      <c r="E19" s="1220"/>
      <c r="F19" s="248">
        <v>0</v>
      </c>
    </row>
    <row r="20" spans="1:19" ht="20.100000000000001" customHeight="1" thickBot="1">
      <c r="A20" s="336" t="s">
        <v>111</v>
      </c>
      <c r="B20" s="1229" t="s">
        <v>140</v>
      </c>
      <c r="C20" s="1229"/>
      <c r="D20" s="1211">
        <v>0</v>
      </c>
      <c r="E20" s="1212"/>
      <c r="F20" s="249">
        <v>0</v>
      </c>
    </row>
    <row r="21" spans="1:19" ht="20.100000000000001" customHeight="1" thickBot="1">
      <c r="A21" s="336" t="s">
        <v>109</v>
      </c>
      <c r="B21" s="1229" t="s">
        <v>139</v>
      </c>
      <c r="C21" s="1229"/>
      <c r="D21" s="1211">
        <v>0</v>
      </c>
      <c r="E21" s="1212"/>
      <c r="F21" s="249">
        <v>0</v>
      </c>
    </row>
    <row r="22" spans="1:19" ht="20.100000000000001" customHeight="1" thickBot="1">
      <c r="A22" s="105" t="s">
        <v>107</v>
      </c>
      <c r="B22" s="1214" t="s">
        <v>138</v>
      </c>
      <c r="C22" s="1214"/>
      <c r="D22" s="1211">
        <v>0</v>
      </c>
      <c r="E22" s="1212"/>
      <c r="F22" s="312">
        <v>0</v>
      </c>
    </row>
    <row r="23" spans="1:19" ht="15" customHeight="1">
      <c r="A23" s="1052" t="s">
        <v>104</v>
      </c>
      <c r="B23" s="1223" t="s">
        <v>137</v>
      </c>
      <c r="C23" s="1223"/>
      <c r="D23" s="1215">
        <f>SUM(D24:D26)</f>
        <v>0</v>
      </c>
      <c r="E23" s="1216"/>
      <c r="F23" s="246">
        <f>SUM(F24:F26)</f>
        <v>0</v>
      </c>
    </row>
    <row r="24" spans="1:19" ht="15" customHeight="1">
      <c r="A24" s="1052"/>
      <c r="B24" s="1213" t="s">
        <v>136</v>
      </c>
      <c r="C24" s="1213"/>
      <c r="D24" s="1217">
        <v>0</v>
      </c>
      <c r="E24" s="1218"/>
      <c r="F24" s="247">
        <v>0</v>
      </c>
    </row>
    <row r="25" spans="1:19" ht="15" customHeight="1">
      <c r="A25" s="1052"/>
      <c r="B25" s="1213" t="s">
        <v>135</v>
      </c>
      <c r="C25" s="1213"/>
      <c r="D25" s="1217">
        <v>0</v>
      </c>
      <c r="E25" s="1218"/>
      <c r="F25" s="247">
        <v>0</v>
      </c>
    </row>
    <row r="26" spans="1:19" ht="15" customHeight="1" thickBot="1">
      <c r="A26" s="1052"/>
      <c r="B26" s="1221" t="s">
        <v>134</v>
      </c>
      <c r="C26" s="1221"/>
      <c r="D26" s="1219">
        <v>0</v>
      </c>
      <c r="E26" s="1220"/>
      <c r="F26" s="248">
        <v>0</v>
      </c>
    </row>
    <row r="27" spans="1:19" ht="20.100000000000001" customHeight="1" thickBot="1">
      <c r="A27" s="25" t="s">
        <v>103</v>
      </c>
      <c r="B27" s="1214" t="s">
        <v>133</v>
      </c>
      <c r="C27" s="1214"/>
      <c r="D27" s="1224">
        <f>SUM(D11,D15,D20,D21,D22,D23)</f>
        <v>0</v>
      </c>
      <c r="E27" s="1225"/>
      <c r="F27" s="250">
        <f>SUM(F11,F15,F20,F21,F22,F23)</f>
        <v>0</v>
      </c>
      <c r="G27" s="220"/>
      <c r="H27" s="1076"/>
      <c r="I27" s="1076"/>
      <c r="J27" s="1076"/>
      <c r="K27" s="1076"/>
      <c r="L27" s="1076"/>
      <c r="M27" s="1076"/>
      <c r="N27" s="1076"/>
      <c r="O27" s="1076"/>
      <c r="P27" s="1076"/>
      <c r="Q27" s="1076"/>
      <c r="R27" s="1076"/>
      <c r="S27" s="221"/>
    </row>
    <row r="28" spans="1:19">
      <c r="A28" s="104"/>
      <c r="B28" s="24"/>
      <c r="C28" s="24"/>
      <c r="D28" s="24"/>
      <c r="E28" s="24"/>
      <c r="F28" s="104"/>
      <c r="H28" s="1051"/>
      <c r="I28" s="1051"/>
      <c r="J28" s="1051"/>
      <c r="K28" s="1051"/>
      <c r="L28" s="1051"/>
      <c r="M28" s="1051"/>
      <c r="N28" s="1051"/>
      <c r="O28" s="1051"/>
      <c r="P28" s="1051"/>
      <c r="Q28" s="1051"/>
      <c r="R28" s="1051"/>
    </row>
    <row r="29" spans="1:19">
      <c r="A29" s="20" t="s">
        <v>88</v>
      </c>
      <c r="H29" s="104"/>
      <c r="I29" s="104"/>
      <c r="J29" s="104"/>
      <c r="K29" s="104"/>
      <c r="L29" s="104"/>
      <c r="M29" s="104"/>
      <c r="N29" s="104"/>
      <c r="O29" s="104"/>
      <c r="P29" s="104"/>
      <c r="Q29" s="104"/>
      <c r="R29" s="104"/>
    </row>
    <row r="30" spans="1:19" ht="24" customHeight="1">
      <c r="A30" s="1222"/>
      <c r="B30" s="1222"/>
      <c r="C30" s="1222"/>
      <c r="D30" s="1222"/>
      <c r="H30" s="104"/>
      <c r="I30" s="104"/>
      <c r="J30" s="104"/>
      <c r="K30" s="104"/>
      <c r="L30" s="104"/>
      <c r="M30" s="104"/>
      <c r="N30" s="104"/>
      <c r="O30" s="104"/>
      <c r="P30" s="104"/>
      <c r="Q30" s="104"/>
      <c r="R30" s="104"/>
    </row>
    <row r="31" spans="1:19" ht="24" customHeight="1">
      <c r="A31" s="403"/>
      <c r="B31" s="403"/>
      <c r="C31" s="403"/>
      <c r="D31" s="403"/>
    </row>
    <row r="32" spans="1:19" ht="15" customHeight="1">
      <c r="A32" s="28"/>
      <c r="B32" s="1027"/>
      <c r="E32" s="1027"/>
      <c r="F32" s="1027"/>
    </row>
    <row r="33" spans="2:6" ht="15" customHeight="1">
      <c r="B33" s="1027"/>
      <c r="C33" s="30"/>
      <c r="D33" s="30"/>
      <c r="E33" s="1027"/>
      <c r="F33" s="1027"/>
    </row>
    <row r="34" spans="2:6" ht="15" customHeight="1">
      <c r="B34" s="1028"/>
      <c r="C34" s="30"/>
      <c r="D34" s="30"/>
      <c r="E34" s="1028"/>
      <c r="F34" s="1028"/>
    </row>
    <row r="35" spans="2:6">
      <c r="B35" s="342" t="s">
        <v>86</v>
      </c>
      <c r="C35" s="30"/>
      <c r="D35" s="30"/>
      <c r="E35" s="23" t="s">
        <v>86</v>
      </c>
      <c r="F35" s="22"/>
    </row>
    <row r="36" spans="2:6">
      <c r="B36" s="82" t="s">
        <v>85</v>
      </c>
      <c r="E36" s="82" t="s">
        <v>85</v>
      </c>
      <c r="F36" s="22"/>
    </row>
  </sheetData>
  <sheetProtection formatCells="0" formatColumns="0" formatRows="0" sort="0" autoFilter="0"/>
  <mergeCells count="49">
    <mergeCell ref="A1:F1"/>
    <mergeCell ref="D16:E16"/>
    <mergeCell ref="B15:C15"/>
    <mergeCell ref="D21:E21"/>
    <mergeCell ref="B17:C17"/>
    <mergeCell ref="B18:C18"/>
    <mergeCell ref="A15:A19"/>
    <mergeCell ref="B21:C21"/>
    <mergeCell ref="D17:E17"/>
    <mergeCell ref="D18:E18"/>
    <mergeCell ref="D19:E19"/>
    <mergeCell ref="B13:C13"/>
    <mergeCell ref="B14:C14"/>
    <mergeCell ref="D13:E13"/>
    <mergeCell ref="D14:E14"/>
    <mergeCell ref="D3:F3"/>
    <mergeCell ref="B16:C16"/>
    <mergeCell ref="D11:E11"/>
    <mergeCell ref="D15:E15"/>
    <mergeCell ref="H27:R27"/>
    <mergeCell ref="H28:R28"/>
    <mergeCell ref="B19:C19"/>
    <mergeCell ref="B20:C20"/>
    <mergeCell ref="D20:E20"/>
    <mergeCell ref="A6:F6"/>
    <mergeCell ref="A7:F7"/>
    <mergeCell ref="A8:F8"/>
    <mergeCell ref="A11:A14"/>
    <mergeCell ref="D10:E10"/>
    <mergeCell ref="D12:E12"/>
    <mergeCell ref="B10:C10"/>
    <mergeCell ref="B11:C11"/>
    <mergeCell ref="B12:C12"/>
    <mergeCell ref="E32:F34"/>
    <mergeCell ref="B32:B34"/>
    <mergeCell ref="D22:E22"/>
    <mergeCell ref="B24:C24"/>
    <mergeCell ref="B25:C25"/>
    <mergeCell ref="B27:C27"/>
    <mergeCell ref="D23:E23"/>
    <mergeCell ref="D24:E24"/>
    <mergeCell ref="D25:E25"/>
    <mergeCell ref="D26:E26"/>
    <mergeCell ref="B26:C26"/>
    <mergeCell ref="A30:D30"/>
    <mergeCell ref="A23:A26"/>
    <mergeCell ref="B22:C22"/>
    <mergeCell ref="B23:C23"/>
    <mergeCell ref="D27:E27"/>
  </mergeCells>
  <printOptions horizontalCentered="1"/>
  <pageMargins left="0.78740157480314965" right="0.59055118110236227" top="0.78740157480314965" bottom="0.78740157480314965" header="0.31496062992125984" footer="0.31496062992125984"/>
  <pageSetup paperSize="9" scale="94" orientation="portrait" r:id="rId1"/>
  <ignoredErrors>
    <ignoredError sqref="D15 F15" formulaRange="1"/>
  </ignoredError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6"/>
  <sheetViews>
    <sheetView view="pageBreakPreview" zoomScale="80" zoomScaleNormal="100" zoomScaleSheetLayoutView="80" workbookViewId="0">
      <selection activeCell="A8" sqref="A8:I8"/>
    </sheetView>
  </sheetViews>
  <sheetFormatPr defaultColWidth="9.109375" defaultRowHeight="13.2"/>
  <cols>
    <col min="1" max="1" width="4.6640625" style="183" customWidth="1"/>
    <col min="2" max="2" width="24.44140625" style="183" customWidth="1"/>
    <col min="3" max="3" width="27.5546875" style="183" customWidth="1"/>
    <col min="4" max="4" width="7.6640625" style="183" customWidth="1"/>
    <col min="5" max="5" width="13.44140625" style="183" customWidth="1"/>
    <col min="6" max="6" width="15.88671875" style="183" customWidth="1"/>
    <col min="7" max="7" width="7.6640625" style="183" customWidth="1"/>
    <col min="8" max="8" width="13.44140625" style="183" customWidth="1"/>
    <col min="9" max="9" width="15.88671875" style="183" customWidth="1"/>
    <col min="10" max="16384" width="9.109375" style="183"/>
  </cols>
  <sheetData>
    <row r="1" spans="1:9" ht="17.25" customHeight="1">
      <c r="A1" s="1248" t="s">
        <v>471</v>
      </c>
      <c r="B1" s="1248"/>
      <c r="C1" s="1248"/>
      <c r="D1" s="1248"/>
      <c r="E1" s="1248"/>
      <c r="F1" s="1248"/>
      <c r="G1" s="1248"/>
      <c r="H1" s="1248"/>
      <c r="I1" s="1248"/>
    </row>
    <row r="2" spans="1:9">
      <c r="I2" s="667"/>
    </row>
    <row r="3" spans="1:9" ht="18.75" customHeight="1">
      <c r="A3" s="199"/>
      <c r="B3" s="199" t="s">
        <v>470</v>
      </c>
      <c r="C3" s="668"/>
      <c r="D3" s="668"/>
      <c r="E3" s="668"/>
      <c r="F3" s="668"/>
      <c r="G3" s="1237"/>
      <c r="H3" s="1237"/>
      <c r="I3" s="1237"/>
    </row>
    <row r="4" spans="1:9">
      <c r="A4" s="199"/>
      <c r="B4" s="199" t="s">
        <v>165</v>
      </c>
      <c r="C4" s="669"/>
      <c r="D4" s="669"/>
      <c r="E4" s="669"/>
      <c r="F4" s="669"/>
      <c r="G4" s="669"/>
      <c r="H4" s="669"/>
    </row>
    <row r="5" spans="1:9">
      <c r="C5" s="669"/>
      <c r="D5" s="669"/>
      <c r="E5" s="669"/>
      <c r="F5" s="669"/>
      <c r="G5" s="669"/>
      <c r="H5" s="669"/>
    </row>
    <row r="6" spans="1:9" ht="34.5" customHeight="1">
      <c r="A6" s="1250" t="s">
        <v>268</v>
      </c>
      <c r="B6" s="1251"/>
      <c r="C6" s="1251"/>
      <c r="D6" s="1251"/>
      <c r="E6" s="1251"/>
      <c r="F6" s="1251"/>
      <c r="G6" s="1251"/>
      <c r="H6" s="1251"/>
      <c r="I6" s="1251"/>
    </row>
    <row r="7" spans="1:9" s="670" customFormat="1" ht="53.25" customHeight="1">
      <c r="A7" s="1252" t="s">
        <v>326</v>
      </c>
      <c r="B7" s="1252"/>
      <c r="C7" s="1252"/>
      <c r="D7" s="1252"/>
      <c r="E7" s="1252"/>
      <c r="F7" s="1252"/>
      <c r="G7" s="1252"/>
      <c r="H7" s="1252"/>
      <c r="I7" s="1252"/>
    </row>
    <row r="8" spans="1:9" ht="16.5" customHeight="1">
      <c r="A8" s="1238" t="s">
        <v>496</v>
      </c>
      <c r="B8" s="1238"/>
      <c r="C8" s="1238"/>
      <c r="D8" s="1238"/>
      <c r="E8" s="1238"/>
      <c r="F8" s="1238"/>
      <c r="G8" s="1238"/>
      <c r="H8" s="1238"/>
      <c r="I8" s="1238"/>
    </row>
    <row r="9" spans="1:9" ht="13.8" thickBot="1">
      <c r="A9" s="671"/>
      <c r="B9" s="671"/>
      <c r="C9" s="671"/>
      <c r="D9" s="671"/>
      <c r="E9" s="671"/>
      <c r="F9" s="671"/>
      <c r="G9" s="671"/>
      <c r="H9" s="671"/>
      <c r="I9" s="671"/>
    </row>
    <row r="10" spans="1:9" ht="12.75" customHeight="1">
      <c r="A10" s="1255" t="s">
        <v>130</v>
      </c>
      <c r="B10" s="1243" t="s">
        <v>163</v>
      </c>
      <c r="C10" s="1244"/>
      <c r="D10" s="1247" t="s">
        <v>148</v>
      </c>
      <c r="E10" s="1235"/>
      <c r="F10" s="1236"/>
      <c r="G10" s="1234" t="s">
        <v>254</v>
      </c>
      <c r="H10" s="1235"/>
      <c r="I10" s="1236"/>
    </row>
    <row r="11" spans="1:9" ht="33" customHeight="1" thickBot="1">
      <c r="A11" s="1256"/>
      <c r="B11" s="1245"/>
      <c r="C11" s="1246"/>
      <c r="D11" s="672" t="s">
        <v>162</v>
      </c>
      <c r="E11" s="672" t="s">
        <v>161</v>
      </c>
      <c r="F11" s="673" t="s">
        <v>160</v>
      </c>
      <c r="G11" s="674" t="s">
        <v>162</v>
      </c>
      <c r="H11" s="672" t="s">
        <v>161</v>
      </c>
      <c r="I11" s="675" t="s">
        <v>160</v>
      </c>
    </row>
    <row r="12" spans="1:9">
      <c r="A12" s="676" t="s">
        <v>114</v>
      </c>
      <c r="B12" s="1253"/>
      <c r="C12" s="1254"/>
      <c r="D12" s="684"/>
      <c r="E12" s="685"/>
      <c r="F12" s="686">
        <f t="shared" ref="F12:F26" si="0">D12*E12</f>
        <v>0</v>
      </c>
      <c r="G12" s="687"/>
      <c r="H12" s="685"/>
      <c r="I12" s="688">
        <f t="shared" ref="I12:I26" si="1">G12*H12</f>
        <v>0</v>
      </c>
    </row>
    <row r="13" spans="1:9">
      <c r="A13" s="412" t="s">
        <v>113</v>
      </c>
      <c r="B13" s="1239"/>
      <c r="C13" s="1240"/>
      <c r="D13" s="684"/>
      <c r="E13" s="685"/>
      <c r="F13" s="686">
        <f t="shared" si="0"/>
        <v>0</v>
      </c>
      <c r="G13" s="687"/>
      <c r="H13" s="685"/>
      <c r="I13" s="688">
        <f t="shared" si="1"/>
        <v>0</v>
      </c>
    </row>
    <row r="14" spans="1:9">
      <c r="A14" s="412" t="s">
        <v>111</v>
      </c>
      <c r="B14" s="1239"/>
      <c r="C14" s="1240"/>
      <c r="D14" s="684"/>
      <c r="E14" s="685"/>
      <c r="F14" s="686">
        <f t="shared" si="0"/>
        <v>0</v>
      </c>
      <c r="G14" s="687"/>
      <c r="H14" s="685"/>
      <c r="I14" s="688">
        <f t="shared" si="1"/>
        <v>0</v>
      </c>
    </row>
    <row r="15" spans="1:9">
      <c r="A15" s="412" t="s">
        <v>109</v>
      </c>
      <c r="B15" s="1239"/>
      <c r="C15" s="1240"/>
      <c r="D15" s="684"/>
      <c r="E15" s="685"/>
      <c r="F15" s="686">
        <f t="shared" si="0"/>
        <v>0</v>
      </c>
      <c r="G15" s="687"/>
      <c r="H15" s="685"/>
      <c r="I15" s="688">
        <f t="shared" si="1"/>
        <v>0</v>
      </c>
    </row>
    <row r="16" spans="1:9">
      <c r="A16" s="412" t="s">
        <v>107</v>
      </c>
      <c r="B16" s="1239"/>
      <c r="C16" s="1240"/>
      <c r="D16" s="684"/>
      <c r="E16" s="685"/>
      <c r="F16" s="686">
        <f t="shared" si="0"/>
        <v>0</v>
      </c>
      <c r="G16" s="687"/>
      <c r="H16" s="685"/>
      <c r="I16" s="688">
        <f t="shared" si="1"/>
        <v>0</v>
      </c>
    </row>
    <row r="17" spans="1:9">
      <c r="A17" s="412" t="s">
        <v>104</v>
      </c>
      <c r="B17" s="1239"/>
      <c r="C17" s="1240"/>
      <c r="D17" s="188"/>
      <c r="E17" s="318"/>
      <c r="F17" s="686">
        <f t="shared" si="0"/>
        <v>0</v>
      </c>
      <c r="G17" s="687"/>
      <c r="H17" s="685"/>
      <c r="I17" s="688">
        <f t="shared" si="1"/>
        <v>0</v>
      </c>
    </row>
    <row r="18" spans="1:9">
      <c r="A18" s="412" t="s">
        <v>103</v>
      </c>
      <c r="B18" s="1239"/>
      <c r="C18" s="1240"/>
      <c r="D18" s="188"/>
      <c r="E18" s="318"/>
      <c r="F18" s="686">
        <f t="shared" si="0"/>
        <v>0</v>
      </c>
      <c r="G18" s="687"/>
      <c r="H18" s="685"/>
      <c r="I18" s="688">
        <f t="shared" si="1"/>
        <v>0</v>
      </c>
    </row>
    <row r="19" spans="1:9">
      <c r="A19" s="412" t="s">
        <v>102</v>
      </c>
      <c r="B19" s="1239"/>
      <c r="C19" s="1240"/>
      <c r="D19" s="188"/>
      <c r="E19" s="318"/>
      <c r="F19" s="686">
        <f t="shared" si="0"/>
        <v>0</v>
      </c>
      <c r="G19" s="687"/>
      <c r="H19" s="685"/>
      <c r="I19" s="688">
        <f t="shared" si="1"/>
        <v>0</v>
      </c>
    </row>
    <row r="20" spans="1:9">
      <c r="A20" s="412" t="s">
        <v>101</v>
      </c>
      <c r="B20" s="1239"/>
      <c r="C20" s="1240"/>
      <c r="D20" s="188"/>
      <c r="E20" s="318"/>
      <c r="F20" s="686">
        <f t="shared" si="0"/>
        <v>0</v>
      </c>
      <c r="G20" s="687"/>
      <c r="H20" s="685"/>
      <c r="I20" s="688">
        <f t="shared" si="1"/>
        <v>0</v>
      </c>
    </row>
    <row r="21" spans="1:9">
      <c r="A21" s="412" t="s">
        <v>99</v>
      </c>
      <c r="B21" s="1239"/>
      <c r="C21" s="1240"/>
      <c r="D21" s="188"/>
      <c r="E21" s="318"/>
      <c r="F21" s="686">
        <f t="shared" si="0"/>
        <v>0</v>
      </c>
      <c r="G21" s="687"/>
      <c r="H21" s="685"/>
      <c r="I21" s="688">
        <f t="shared" si="1"/>
        <v>0</v>
      </c>
    </row>
    <row r="22" spans="1:9">
      <c r="A22" s="412" t="s">
        <v>97</v>
      </c>
      <c r="B22" s="1239"/>
      <c r="C22" s="1240"/>
      <c r="D22" s="188"/>
      <c r="E22" s="318"/>
      <c r="F22" s="686">
        <f t="shared" si="0"/>
        <v>0</v>
      </c>
      <c r="G22" s="687"/>
      <c r="H22" s="685"/>
      <c r="I22" s="688">
        <f t="shared" si="1"/>
        <v>0</v>
      </c>
    </row>
    <row r="23" spans="1:9">
      <c r="A23" s="412" t="s">
        <v>96</v>
      </c>
      <c r="B23" s="1239"/>
      <c r="C23" s="1240"/>
      <c r="D23" s="188"/>
      <c r="E23" s="318"/>
      <c r="F23" s="686">
        <f t="shared" si="0"/>
        <v>0</v>
      </c>
      <c r="G23" s="687"/>
      <c r="H23" s="685"/>
      <c r="I23" s="688">
        <f t="shared" si="1"/>
        <v>0</v>
      </c>
    </row>
    <row r="24" spans="1:9">
      <c r="A24" s="412" t="s">
        <v>95</v>
      </c>
      <c r="B24" s="1239"/>
      <c r="C24" s="1240"/>
      <c r="D24" s="188"/>
      <c r="E24" s="318"/>
      <c r="F24" s="686">
        <f t="shared" si="0"/>
        <v>0</v>
      </c>
      <c r="G24" s="687"/>
      <c r="H24" s="685"/>
      <c r="I24" s="688">
        <f t="shared" si="1"/>
        <v>0</v>
      </c>
    </row>
    <row r="25" spans="1:9">
      <c r="A25" s="412" t="s">
        <v>93</v>
      </c>
      <c r="B25" s="1239"/>
      <c r="C25" s="1240"/>
      <c r="D25" s="188"/>
      <c r="E25" s="318"/>
      <c r="F25" s="686">
        <f t="shared" si="0"/>
        <v>0</v>
      </c>
      <c r="G25" s="687"/>
      <c r="H25" s="685"/>
      <c r="I25" s="688">
        <f t="shared" si="1"/>
        <v>0</v>
      </c>
    </row>
    <row r="26" spans="1:9" ht="13.8" thickBot="1">
      <c r="A26" s="413" t="s">
        <v>91</v>
      </c>
      <c r="B26" s="1241"/>
      <c r="C26" s="1242"/>
      <c r="D26" s="416"/>
      <c r="E26" s="689"/>
      <c r="F26" s="677">
        <f t="shared" si="0"/>
        <v>0</v>
      </c>
      <c r="G26" s="687"/>
      <c r="H26" s="685"/>
      <c r="I26" s="688">
        <f t="shared" si="1"/>
        <v>0</v>
      </c>
    </row>
    <row r="27" spans="1:9" ht="18" customHeight="1" thickBot="1">
      <c r="A27" s="678"/>
      <c r="B27" s="678"/>
      <c r="C27" s="678"/>
      <c r="D27" s="678"/>
      <c r="E27" s="678"/>
      <c r="F27" s="679">
        <f>SUM(F12:F26)</f>
        <v>0</v>
      </c>
      <c r="G27" s="678"/>
      <c r="H27" s="678"/>
      <c r="I27" s="679">
        <f>SUM(I12:I26)</f>
        <v>0</v>
      </c>
    </row>
    <row r="28" spans="1:9">
      <c r="A28" s="680" t="s">
        <v>88</v>
      </c>
      <c r="B28" s="678"/>
      <c r="C28" s="678"/>
      <c r="D28" s="678"/>
      <c r="E28" s="678"/>
      <c r="F28" s="678"/>
      <c r="G28" s="678"/>
      <c r="H28" s="678"/>
    </row>
    <row r="29" spans="1:9" ht="23.25" customHeight="1">
      <c r="A29" s="1249"/>
      <c r="B29" s="1249"/>
      <c r="C29" s="1249"/>
      <c r="D29" s="1249"/>
      <c r="E29" s="690"/>
      <c r="F29" s="690"/>
      <c r="G29" s="690"/>
      <c r="H29" s="690"/>
      <c r="I29" s="678"/>
    </row>
    <row r="30" spans="1:9" ht="23.25" customHeight="1">
      <c r="A30" s="690"/>
      <c r="B30" s="690"/>
      <c r="C30" s="690"/>
      <c r="D30" s="690"/>
      <c r="E30" s="690"/>
      <c r="F30" s="690"/>
      <c r="G30" s="690"/>
      <c r="H30" s="690"/>
      <c r="I30" s="678"/>
    </row>
    <row r="31" spans="1:9">
      <c r="A31" s="678"/>
      <c r="B31" s="1232"/>
      <c r="C31" s="678"/>
      <c r="D31" s="678"/>
      <c r="E31" s="678"/>
      <c r="F31" s="678"/>
      <c r="G31" s="1232"/>
      <c r="H31" s="1232"/>
      <c r="I31" s="1232"/>
    </row>
    <row r="32" spans="1:9" ht="15" customHeight="1">
      <c r="A32" s="681"/>
      <c r="B32" s="1232"/>
      <c r="C32" s="681"/>
      <c r="D32" s="678"/>
      <c r="E32" s="678"/>
      <c r="F32" s="678"/>
      <c r="G32" s="1232"/>
      <c r="H32" s="1232"/>
      <c r="I32" s="1232"/>
    </row>
    <row r="33" spans="1:9" ht="15" customHeight="1">
      <c r="B33" s="1233"/>
      <c r="C33" s="682"/>
      <c r="D33" s="678"/>
      <c r="E33" s="678"/>
      <c r="F33" s="678"/>
      <c r="G33" s="1233"/>
      <c r="H33" s="1233"/>
      <c r="I33" s="1233"/>
    </row>
    <row r="34" spans="1:9">
      <c r="A34" s="681"/>
      <c r="B34" s="199" t="s">
        <v>86</v>
      </c>
      <c r="C34" s="681"/>
      <c r="D34" s="678"/>
      <c r="E34" s="678"/>
      <c r="F34" s="678"/>
      <c r="G34" s="199" t="s">
        <v>86</v>
      </c>
      <c r="H34" s="199"/>
      <c r="I34" s="682"/>
    </row>
    <row r="35" spans="1:9">
      <c r="B35" s="343" t="s">
        <v>85</v>
      </c>
      <c r="E35" s="678"/>
      <c r="F35" s="678"/>
      <c r="G35" s="343" t="s">
        <v>85</v>
      </c>
      <c r="H35" s="343"/>
      <c r="I35" s="343"/>
    </row>
    <row r="36" spans="1:9">
      <c r="A36" s="683"/>
    </row>
  </sheetData>
  <sheetProtection formatCells="0" formatColumns="0" formatRows="0" insertColumns="0" insertRows="0" deleteColumns="0" deleteRows="0" sort="0" autoFilter="0"/>
  <mergeCells count="27">
    <mergeCell ref="A1:I1"/>
    <mergeCell ref="A29:D29"/>
    <mergeCell ref="B17:C17"/>
    <mergeCell ref="B19:C19"/>
    <mergeCell ref="A6:I6"/>
    <mergeCell ref="A7:I7"/>
    <mergeCell ref="B12:C12"/>
    <mergeCell ref="B13:C13"/>
    <mergeCell ref="B14:C14"/>
    <mergeCell ref="A10:A11"/>
    <mergeCell ref="B20:C20"/>
    <mergeCell ref="B31:B33"/>
    <mergeCell ref="G31:I33"/>
    <mergeCell ref="G10:I10"/>
    <mergeCell ref="G3:I3"/>
    <mergeCell ref="A8:I8"/>
    <mergeCell ref="B25:C25"/>
    <mergeCell ref="B15:C15"/>
    <mergeCell ref="B16:C16"/>
    <mergeCell ref="B24:C24"/>
    <mergeCell ref="B18:C18"/>
    <mergeCell ref="B26:C26"/>
    <mergeCell ref="B21:C21"/>
    <mergeCell ref="B22:C22"/>
    <mergeCell ref="B23:C23"/>
    <mergeCell ref="B10:C11"/>
    <mergeCell ref="D10:F10"/>
  </mergeCells>
  <printOptions horizontalCentered="1"/>
  <pageMargins left="0.78740157480314965" right="0.59055118110236227" top="0.78740157480314965" bottom="0.39370078740157483" header="0.51181102362204722" footer="0.19685039370078741"/>
  <pageSetup paperSize="9" scale="86" orientation="landscape" r:id="rId1"/>
  <headerFooter alignWithMargins="0"/>
  <ignoredErrors>
    <ignoredError sqref="F12:I12 F15:I17 F14 H14:I14 F20:I27 F18:G18 I18 F19:G19 I19 F13 I13" unlockedFormula="1"/>
  </ignoredError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27"/>
  <sheetViews>
    <sheetView showGridLines="0" view="pageBreakPreview" zoomScaleNormal="60" zoomScaleSheetLayoutView="100" workbookViewId="0">
      <selection activeCell="A8" sqref="A8:M8"/>
    </sheetView>
  </sheetViews>
  <sheetFormatPr defaultColWidth="9.109375" defaultRowHeight="13.2"/>
  <cols>
    <col min="1" max="1" width="6.109375" style="11" customWidth="1"/>
    <col min="2" max="2" width="25.33203125" style="11" customWidth="1"/>
    <col min="3" max="5" width="28.5546875" style="11" customWidth="1"/>
    <col min="6" max="6" width="11.6640625" style="11" bestFit="1" customWidth="1"/>
    <col min="7" max="8" width="12.33203125" style="11" customWidth="1"/>
    <col min="9" max="11" width="13.88671875" style="11" customWidth="1"/>
    <col min="12" max="12" width="16" style="11" customWidth="1"/>
    <col min="13" max="13" width="16.6640625" style="11" customWidth="1"/>
    <col min="14" max="16384" width="9.109375" style="11"/>
  </cols>
  <sheetData>
    <row r="1" spans="1:13" ht="17.25" customHeight="1">
      <c r="A1" s="1230" t="s">
        <v>472</v>
      </c>
      <c r="B1" s="1230"/>
      <c r="C1" s="1230"/>
      <c r="D1" s="1230"/>
      <c r="E1" s="1230"/>
      <c r="F1" s="1230"/>
      <c r="G1" s="1230"/>
      <c r="H1" s="1230"/>
      <c r="I1" s="1230"/>
      <c r="J1" s="1230"/>
      <c r="K1" s="1230"/>
      <c r="L1" s="1230"/>
      <c r="M1" s="1230"/>
    </row>
    <row r="2" spans="1:13">
      <c r="A2" s="8" t="s">
        <v>123</v>
      </c>
      <c r="B2" s="8"/>
      <c r="C2" s="13"/>
      <c r="D2" s="13"/>
      <c r="E2" s="13"/>
      <c r="K2" s="691"/>
      <c r="L2" s="691"/>
    </row>
    <row r="3" spans="1:13">
      <c r="A3" s="8" t="s">
        <v>165</v>
      </c>
      <c r="B3" s="8"/>
      <c r="C3" s="338"/>
      <c r="D3" s="338"/>
      <c r="E3" s="338"/>
    </row>
    <row r="4" spans="1:13">
      <c r="A4" s="338"/>
      <c r="B4" s="338"/>
      <c r="C4" s="338"/>
      <c r="D4" s="338"/>
      <c r="E4" s="338"/>
    </row>
    <row r="5" spans="1:13" s="658" customFormat="1" ht="18" customHeight="1">
      <c r="A5" s="1056" t="s">
        <v>274</v>
      </c>
      <c r="B5" s="1056"/>
      <c r="C5" s="1056"/>
      <c r="D5" s="1056"/>
      <c r="E5" s="1056"/>
      <c r="F5" s="1056"/>
      <c r="G5" s="1056"/>
      <c r="H5" s="1056"/>
      <c r="I5" s="1056"/>
      <c r="J5" s="1056"/>
      <c r="K5" s="1056"/>
      <c r="L5" s="1056"/>
      <c r="M5" s="1056"/>
    </row>
    <row r="6" spans="1:13" ht="5.25" customHeight="1"/>
    <row r="7" spans="1:13" s="19" customFormat="1" ht="36" customHeight="1">
      <c r="A7" s="1057" t="s">
        <v>326</v>
      </c>
      <c r="B7" s="1057"/>
      <c r="C7" s="1057"/>
      <c r="D7" s="1057"/>
      <c r="E7" s="1057"/>
      <c r="F7" s="1057"/>
      <c r="G7" s="1057"/>
      <c r="H7" s="1057"/>
      <c r="I7" s="1057"/>
      <c r="J7" s="1057"/>
      <c r="K7" s="1057"/>
      <c r="L7" s="1057"/>
      <c r="M7" s="1057"/>
    </row>
    <row r="8" spans="1:13" s="19" customFormat="1" ht="12" customHeight="1">
      <c r="A8" s="1059" t="s">
        <v>497</v>
      </c>
      <c r="B8" s="1059"/>
      <c r="C8" s="1059"/>
      <c r="D8" s="1059"/>
      <c r="E8" s="1059"/>
      <c r="F8" s="1059"/>
      <c r="G8" s="1059"/>
      <c r="H8" s="1059"/>
      <c r="I8" s="1059"/>
      <c r="J8" s="1059"/>
      <c r="K8" s="1059"/>
      <c r="L8" s="1059"/>
      <c r="M8" s="1059"/>
    </row>
    <row r="9" spans="1:13" ht="13.8" thickBot="1">
      <c r="B9" s="337"/>
      <c r="C9" s="337"/>
      <c r="D9" s="337"/>
      <c r="E9" s="337"/>
      <c r="F9" s="337"/>
      <c r="G9" s="337"/>
      <c r="H9" s="337"/>
      <c r="I9" s="337"/>
      <c r="J9" s="337"/>
      <c r="K9" s="337"/>
      <c r="L9" s="36"/>
    </row>
    <row r="10" spans="1:13" ht="30" customHeight="1">
      <c r="A10" s="1257" t="s">
        <v>130</v>
      </c>
      <c r="B10" s="1261" t="s">
        <v>435</v>
      </c>
      <c r="C10" s="1261" t="s">
        <v>372</v>
      </c>
      <c r="D10" s="1264" t="s">
        <v>464</v>
      </c>
      <c r="E10" s="1264" t="s">
        <v>434</v>
      </c>
      <c r="F10" s="1259" t="s">
        <v>178</v>
      </c>
      <c r="G10" s="1259" t="s">
        <v>273</v>
      </c>
      <c r="H10" s="1259"/>
      <c r="I10" s="1259" t="s">
        <v>176</v>
      </c>
      <c r="J10" s="1259" t="s">
        <v>175</v>
      </c>
      <c r="K10" s="1259" t="s">
        <v>272</v>
      </c>
      <c r="L10" s="1261" t="s">
        <v>325</v>
      </c>
      <c r="M10" s="1262"/>
    </row>
    <row r="11" spans="1:13" ht="40.200000000000003" thickBot="1">
      <c r="A11" s="1258"/>
      <c r="B11" s="1263"/>
      <c r="C11" s="1263"/>
      <c r="D11" s="1265"/>
      <c r="E11" s="1265"/>
      <c r="F11" s="1260"/>
      <c r="G11" s="692" t="s">
        <v>371</v>
      </c>
      <c r="H11" s="693" t="s">
        <v>269</v>
      </c>
      <c r="I11" s="1260"/>
      <c r="J11" s="1260"/>
      <c r="K11" s="1260"/>
      <c r="L11" s="692" t="s">
        <v>370</v>
      </c>
      <c r="M11" s="694" t="s">
        <v>254</v>
      </c>
    </row>
    <row r="12" spans="1:13" ht="27.75" customHeight="1">
      <c r="A12" s="126" t="s">
        <v>114</v>
      </c>
      <c r="B12" s="695" t="s">
        <v>172</v>
      </c>
      <c r="C12" s="695"/>
      <c r="D12" s="695"/>
      <c r="E12" s="695"/>
      <c r="F12" s="129"/>
      <c r="G12" s="211"/>
      <c r="H12" s="696"/>
      <c r="I12" s="697">
        <v>0</v>
      </c>
      <c r="J12" s="697">
        <v>0</v>
      </c>
      <c r="K12" s="697">
        <f>SUM(I12:J12)</f>
        <v>0</v>
      </c>
      <c r="L12" s="698">
        <f>K12*G12</f>
        <v>0</v>
      </c>
      <c r="M12" s="699">
        <f>K12*H12</f>
        <v>0</v>
      </c>
    </row>
    <row r="13" spans="1:13" ht="27.75" customHeight="1">
      <c r="A13" s="126" t="s">
        <v>113</v>
      </c>
      <c r="B13" s="700" t="s">
        <v>335</v>
      </c>
      <c r="C13" s="695"/>
      <c r="D13" s="695"/>
      <c r="E13" s="695"/>
      <c r="F13" s="129"/>
      <c r="G13" s="211"/>
      <c r="H13" s="701"/>
      <c r="I13" s="697">
        <v>0</v>
      </c>
      <c r="J13" s="697">
        <v>0</v>
      </c>
      <c r="K13" s="697">
        <f>SUM(I13:J13)</f>
        <v>0</v>
      </c>
      <c r="L13" s="698">
        <f>K13*G13</f>
        <v>0</v>
      </c>
      <c r="M13" s="699">
        <f>K13*H13</f>
        <v>0</v>
      </c>
    </row>
    <row r="14" spans="1:13" ht="27.75" customHeight="1">
      <c r="A14" s="126" t="s">
        <v>111</v>
      </c>
      <c r="B14" s="695" t="s">
        <v>171</v>
      </c>
      <c r="C14" s="695"/>
      <c r="D14" s="695"/>
      <c r="E14" s="695"/>
      <c r="F14" s="129"/>
      <c r="G14" s="211"/>
      <c r="H14" s="701"/>
      <c r="I14" s="697">
        <v>0</v>
      </c>
      <c r="J14" s="697">
        <v>0</v>
      </c>
      <c r="K14" s="697">
        <f>SUM(I14:J14)</f>
        <v>0</v>
      </c>
      <c r="L14" s="698">
        <f>K14*G14</f>
        <v>0</v>
      </c>
      <c r="M14" s="699">
        <f>K14*H14</f>
        <v>0</v>
      </c>
    </row>
    <row r="15" spans="1:13" s="16" customFormat="1" ht="27.75" customHeight="1" thickBot="1">
      <c r="A15" s="130" t="s">
        <v>109</v>
      </c>
      <c r="B15" s="702" t="s">
        <v>437</v>
      </c>
      <c r="C15" s="703"/>
      <c r="D15" s="703"/>
      <c r="E15" s="703"/>
      <c r="F15" s="704"/>
      <c r="G15" s="705"/>
      <c r="H15" s="706"/>
      <c r="I15" s="707">
        <v>0</v>
      </c>
      <c r="J15" s="707">
        <v>0</v>
      </c>
      <c r="K15" s="707">
        <f>SUM(I15:J15)</f>
        <v>0</v>
      </c>
      <c r="L15" s="708">
        <f>K15*G15</f>
        <v>0</v>
      </c>
      <c r="M15" s="709">
        <f>K15*H15</f>
        <v>0</v>
      </c>
    </row>
    <row r="16" spans="1:13" s="396" customFormat="1" ht="21" customHeight="1" thickBot="1">
      <c r="G16" s="35" t="s">
        <v>169</v>
      </c>
      <c r="H16" s="35"/>
      <c r="I16" s="710">
        <f>SUM(I12:I15)</f>
        <v>0</v>
      </c>
      <c r="J16" s="711">
        <f>SUM(J12:J15)</f>
        <v>0</v>
      </c>
      <c r="K16" s="711">
        <f>SUM(K12:K15)</f>
        <v>0</v>
      </c>
      <c r="L16" s="712">
        <f>SUM(L12:L15)</f>
        <v>0</v>
      </c>
      <c r="M16" s="713">
        <f>SUM(M12:M15)</f>
        <v>0</v>
      </c>
    </row>
    <row r="17" spans="1:16" s="396" customFormat="1">
      <c r="G17" s="35"/>
      <c r="H17" s="35"/>
      <c r="I17" s="112"/>
      <c r="J17" s="112"/>
      <c r="K17" s="112"/>
      <c r="L17" s="714"/>
      <c r="M17" s="112"/>
    </row>
    <row r="18" spans="1:16" s="396" customFormat="1">
      <c r="A18" s="396" t="s">
        <v>383</v>
      </c>
      <c r="G18" s="35"/>
      <c r="H18" s="35"/>
      <c r="I18" s="112"/>
      <c r="J18" s="112"/>
      <c r="K18" s="112"/>
      <c r="L18" s="112"/>
      <c r="M18" s="112"/>
    </row>
    <row r="19" spans="1:16" s="396" customFormat="1">
      <c r="A19" s="16" t="s">
        <v>432</v>
      </c>
      <c r="G19" s="35"/>
      <c r="H19" s="35"/>
      <c r="I19" s="112"/>
      <c r="J19" s="112"/>
      <c r="K19" s="112"/>
      <c r="L19" s="112"/>
      <c r="M19" s="112"/>
    </row>
    <row r="20" spans="1:16" s="396" customFormat="1">
      <c r="A20" s="16" t="s">
        <v>275</v>
      </c>
      <c r="G20" s="35"/>
      <c r="H20" s="35"/>
      <c r="I20" s="112"/>
      <c r="J20" s="112"/>
      <c r="K20" s="112"/>
      <c r="L20" s="112"/>
      <c r="M20" s="112"/>
    </row>
    <row r="21" spans="1:16" s="396" customFormat="1">
      <c r="A21" s="16" t="s">
        <v>438</v>
      </c>
      <c r="G21" s="35"/>
      <c r="H21" s="35"/>
      <c r="I21" s="112"/>
      <c r="J21" s="112"/>
      <c r="K21" s="112"/>
      <c r="L21" s="112"/>
      <c r="M21" s="112"/>
    </row>
    <row r="22" spans="1:16" s="396" customFormat="1" ht="13.5" customHeight="1">
      <c r="A22" s="16" t="s">
        <v>436</v>
      </c>
      <c r="G22" s="35"/>
      <c r="H22" s="35"/>
      <c r="I22" s="715"/>
      <c r="J22" s="715"/>
      <c r="K22" s="715"/>
      <c r="L22" s="715"/>
    </row>
    <row r="23" spans="1:16" s="16" customFormat="1">
      <c r="A23" s="16" t="s">
        <v>433</v>
      </c>
      <c r="F23" s="718"/>
      <c r="G23" s="718"/>
      <c r="K23" s="718"/>
      <c r="L23" s="718"/>
    </row>
    <row r="24" spans="1:16" s="16" customFormat="1">
      <c r="A24" s="719"/>
      <c r="F24" s="720"/>
      <c r="G24" s="720"/>
      <c r="H24" s="110"/>
      <c r="I24" s="11"/>
      <c r="J24" s="11"/>
      <c r="K24" s="720"/>
      <c r="L24" s="720"/>
    </row>
    <row r="25" spans="1:16">
      <c r="F25" s="716" t="s">
        <v>86</v>
      </c>
      <c r="G25" s="109"/>
      <c r="H25" s="110"/>
      <c r="K25" s="716" t="s">
        <v>86</v>
      </c>
      <c r="L25" s="109"/>
      <c r="O25" s="691"/>
      <c r="P25" s="691"/>
    </row>
    <row r="26" spans="1:16">
      <c r="F26" s="717" t="s">
        <v>85</v>
      </c>
      <c r="G26" s="109"/>
      <c r="K26" s="717" t="s">
        <v>85</v>
      </c>
      <c r="L26" s="109"/>
      <c r="O26" s="691"/>
      <c r="P26" s="691"/>
    </row>
    <row r="27" spans="1:16">
      <c r="O27" s="691"/>
      <c r="P27" s="691"/>
    </row>
  </sheetData>
  <sheetProtection formatCells="0" formatColumns="0" formatRows="0" insertColumns="0" insertRows="0" deleteColumns="0" deleteRows="0" sort="0" autoFilter="0"/>
  <mergeCells count="15">
    <mergeCell ref="A1:M1"/>
    <mergeCell ref="A5:M5"/>
    <mergeCell ref="A7:M7"/>
    <mergeCell ref="A10:A11"/>
    <mergeCell ref="F10:F11"/>
    <mergeCell ref="G10:H10"/>
    <mergeCell ref="L10:M10"/>
    <mergeCell ref="I10:I11"/>
    <mergeCell ref="J10:J11"/>
    <mergeCell ref="K10:K11"/>
    <mergeCell ref="C10:C11"/>
    <mergeCell ref="B10:B11"/>
    <mergeCell ref="A8:M8"/>
    <mergeCell ref="D10:D11"/>
    <mergeCell ref="E10:E11"/>
  </mergeCells>
  <printOptions horizontalCentered="1"/>
  <pageMargins left="0.78740157480314965" right="0.39370078740157483" top="0.78740157480314965" bottom="0.78740157480314965" header="0.39370078740157483" footer="0.39370078740157483"/>
  <pageSetup paperSize="9" scale="58" orientation="landscape" r:id="rId1"/>
  <headerFooter alignWithMargins="0"/>
  <ignoredErrors>
    <ignoredError sqref="K12:M15" unlockedFormula="1"/>
  </ignoredError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25"/>
  <sheetViews>
    <sheetView view="pageBreakPreview" zoomScale="80" zoomScaleNormal="100" zoomScaleSheetLayoutView="80" workbookViewId="0">
      <selection activeCell="A7" sqref="A7:O7"/>
    </sheetView>
  </sheetViews>
  <sheetFormatPr defaultColWidth="9.109375" defaultRowHeight="13.2"/>
  <cols>
    <col min="1" max="1" width="4.109375" style="20" customWidth="1"/>
    <col min="2" max="2" width="17.88671875" style="20" customWidth="1"/>
    <col min="3" max="6" width="19.5546875" style="20" customWidth="1"/>
    <col min="7" max="7" width="21.109375" style="20" customWidth="1"/>
    <col min="8" max="8" width="13.44140625" style="20" customWidth="1"/>
    <col min="9" max="15" width="14.5546875" style="20" customWidth="1"/>
    <col min="16" max="16384" width="9.109375" style="20"/>
  </cols>
  <sheetData>
    <row r="1" spans="1:15" ht="15" customHeight="1">
      <c r="A1" s="11"/>
      <c r="B1" s="11"/>
      <c r="C1" s="11"/>
      <c r="D1" s="11"/>
      <c r="E1" s="11"/>
      <c r="F1" s="11"/>
      <c r="G1" s="11"/>
      <c r="H1" s="11"/>
      <c r="I1" s="11"/>
      <c r="J1" s="1230" t="s">
        <v>466</v>
      </c>
      <c r="K1" s="1230"/>
      <c r="L1" s="1230"/>
      <c r="M1" s="1230"/>
      <c r="N1" s="1230"/>
      <c r="O1" s="1230"/>
    </row>
    <row r="2" spans="1:15">
      <c r="A2" s="8" t="s">
        <v>123</v>
      </c>
      <c r="B2" s="8"/>
      <c r="C2" s="665"/>
      <c r="D2" s="665"/>
      <c r="E2" s="665"/>
      <c r="F2" s="665"/>
      <c r="G2" s="665"/>
      <c r="H2" s="11"/>
      <c r="I2" s="11"/>
      <c r="J2" s="11"/>
      <c r="K2" s="11"/>
      <c r="L2" s="691"/>
      <c r="M2" s="721"/>
      <c r="N2" s="721"/>
    </row>
    <row r="3" spans="1:15">
      <c r="A3" s="8" t="s">
        <v>165</v>
      </c>
      <c r="B3" s="8"/>
      <c r="C3" s="645"/>
      <c r="D3" s="645"/>
      <c r="E3" s="645"/>
      <c r="F3" s="645"/>
      <c r="G3" s="645"/>
      <c r="H3" s="11"/>
      <c r="I3" s="11"/>
      <c r="J3" s="11"/>
      <c r="K3" s="11"/>
      <c r="L3" s="11"/>
      <c r="M3" s="691"/>
      <c r="N3" s="691"/>
      <c r="O3" s="691"/>
    </row>
    <row r="4" spans="1:15">
      <c r="A4" s="691"/>
      <c r="B4" s="691"/>
      <c r="C4" s="338"/>
      <c r="D4" s="338"/>
      <c r="E4" s="338"/>
      <c r="F4" s="338"/>
      <c r="G4" s="338"/>
      <c r="H4" s="11"/>
      <c r="I4" s="11"/>
      <c r="J4" s="11"/>
      <c r="K4" s="11"/>
      <c r="L4" s="11"/>
      <c r="M4" s="11"/>
      <c r="N4" s="11"/>
      <c r="O4" s="11"/>
    </row>
    <row r="5" spans="1:15" ht="20.25" customHeight="1">
      <c r="A5" s="1056" t="s">
        <v>279</v>
      </c>
      <c r="B5" s="1056"/>
      <c r="C5" s="1056"/>
      <c r="D5" s="1056"/>
      <c r="E5" s="1056"/>
      <c r="F5" s="1056"/>
      <c r="G5" s="1056"/>
      <c r="H5" s="1056"/>
      <c r="I5" s="1056"/>
      <c r="J5" s="1056"/>
      <c r="K5" s="1056"/>
      <c r="L5" s="1056"/>
      <c r="M5" s="1056"/>
      <c r="N5" s="1056"/>
      <c r="O5" s="1056"/>
    </row>
    <row r="6" spans="1:15" ht="32.25" customHeight="1">
      <c r="A6" s="1057" t="s">
        <v>326</v>
      </c>
      <c r="B6" s="1057"/>
      <c r="C6" s="1057"/>
      <c r="D6" s="1057"/>
      <c r="E6" s="1057"/>
      <c r="F6" s="1057"/>
      <c r="G6" s="1057"/>
      <c r="H6" s="1057"/>
      <c r="I6" s="1057"/>
      <c r="J6" s="1057"/>
      <c r="K6" s="1057"/>
      <c r="L6" s="1057"/>
      <c r="M6" s="1057"/>
      <c r="N6" s="1057"/>
      <c r="O6" s="1057"/>
    </row>
    <row r="7" spans="1:15">
      <c r="A7" s="1266" t="s">
        <v>498</v>
      </c>
      <c r="B7" s="1100"/>
      <c r="C7" s="1100"/>
      <c r="D7" s="1100"/>
      <c r="E7" s="1100"/>
      <c r="F7" s="1100"/>
      <c r="G7" s="1100"/>
      <c r="H7" s="1100"/>
      <c r="I7" s="1100"/>
      <c r="J7" s="1100"/>
      <c r="K7" s="1100"/>
      <c r="L7" s="1100"/>
      <c r="M7" s="1100"/>
      <c r="N7" s="1100"/>
      <c r="O7" s="1100"/>
    </row>
    <row r="8" spans="1:15" ht="13.8" thickBot="1">
      <c r="A8" s="744"/>
      <c r="B8" s="341"/>
      <c r="C8" s="341"/>
      <c r="D8" s="341"/>
      <c r="E8" s="341"/>
      <c r="F8" s="341"/>
      <c r="G8" s="341"/>
      <c r="H8" s="341"/>
      <c r="I8" s="341"/>
      <c r="J8" s="341"/>
      <c r="K8" s="341"/>
      <c r="L8" s="341"/>
      <c r="M8" s="341"/>
      <c r="N8" s="341"/>
      <c r="O8" s="341"/>
    </row>
    <row r="9" spans="1:15" s="114" customFormat="1" ht="27.75" customHeight="1">
      <c r="A9" s="1257" t="s">
        <v>130</v>
      </c>
      <c r="B9" s="1259" t="str">
        <f>Słowniki!A1</f>
        <v>Stanowisko</v>
      </c>
      <c r="C9" s="1259" t="s">
        <v>372</v>
      </c>
      <c r="D9" s="1259" t="str">
        <f>Słowniki!C1</f>
        <v>Główne zadania realizowane w ramach umowy</v>
      </c>
      <c r="E9" s="1259" t="str">
        <f>Słowniki!D1</f>
        <v>Wymiar etatu któremu odpowiada czas pracy przy realizacji zadań wynikających z umowy</v>
      </c>
      <c r="F9" s="1259" t="s">
        <v>377</v>
      </c>
      <c r="G9" s="1259" t="s">
        <v>378</v>
      </c>
      <c r="H9" s="1259" t="str">
        <f>Słowniki!G1</f>
        <v>Forma 
zatrudnienia</v>
      </c>
      <c r="I9" s="1268" t="s">
        <v>273</v>
      </c>
      <c r="J9" s="1268"/>
      <c r="K9" s="1259" t="s">
        <v>176</v>
      </c>
      <c r="L9" s="1259" t="s">
        <v>175</v>
      </c>
      <c r="M9" s="1259" t="s">
        <v>272</v>
      </c>
      <c r="N9" s="1270" t="s">
        <v>271</v>
      </c>
      <c r="O9" s="1271"/>
    </row>
    <row r="10" spans="1:15" s="114" customFormat="1" ht="79.5" customHeight="1" thickBot="1">
      <c r="A10" s="1258"/>
      <c r="B10" s="1260"/>
      <c r="C10" s="1260"/>
      <c r="D10" s="1260"/>
      <c r="E10" s="1260"/>
      <c r="F10" s="1260"/>
      <c r="G10" s="1260"/>
      <c r="H10" s="1260"/>
      <c r="I10" s="722" t="s">
        <v>270</v>
      </c>
      <c r="J10" s="693" t="s">
        <v>278</v>
      </c>
      <c r="K10" s="1269"/>
      <c r="L10" s="1260"/>
      <c r="M10" s="1260"/>
      <c r="N10" s="692" t="s">
        <v>277</v>
      </c>
      <c r="O10" s="694" t="s">
        <v>276</v>
      </c>
    </row>
    <row r="11" spans="1:15" ht="66.75" customHeight="1">
      <c r="A11" s="723" t="s">
        <v>114</v>
      </c>
      <c r="B11" s="724"/>
      <c r="C11" s="724"/>
      <c r="D11" s="700" t="s">
        <v>339</v>
      </c>
      <c r="E11" s="725"/>
      <c r="F11" s="724"/>
      <c r="G11" s="726"/>
      <c r="H11" s="724"/>
      <c r="I11" s="727"/>
      <c r="J11" s="728"/>
      <c r="K11" s="729">
        <v>0</v>
      </c>
      <c r="L11" s="697">
        <v>0</v>
      </c>
      <c r="M11" s="730">
        <f>SUM(K11:L11)</f>
        <v>0</v>
      </c>
      <c r="N11" s="731">
        <f>M11*I11</f>
        <v>0</v>
      </c>
      <c r="O11" s="699">
        <f>M11*J11</f>
        <v>0</v>
      </c>
    </row>
    <row r="12" spans="1:15" ht="63" customHeight="1">
      <c r="A12" s="126" t="s">
        <v>113</v>
      </c>
      <c r="B12" s="700"/>
      <c r="C12" s="700"/>
      <c r="D12" s="700" t="s">
        <v>339</v>
      </c>
      <c r="E12" s="700"/>
      <c r="F12" s="700"/>
      <c r="G12" s="732"/>
      <c r="H12" s="695"/>
      <c r="I12" s="733"/>
      <c r="J12" s="734"/>
      <c r="K12" s="729">
        <v>0</v>
      </c>
      <c r="L12" s="697">
        <v>0</v>
      </c>
      <c r="M12" s="697">
        <f>SUM(K12:L12)</f>
        <v>0</v>
      </c>
      <c r="N12" s="731">
        <f>M12*I12</f>
        <v>0</v>
      </c>
      <c r="O12" s="699">
        <f>M12*J12</f>
        <v>0</v>
      </c>
    </row>
    <row r="13" spans="1:15" ht="60.75" customHeight="1">
      <c r="A13" s="126" t="s">
        <v>111</v>
      </c>
      <c r="B13" s="695"/>
      <c r="C13" s="695"/>
      <c r="D13" s="700" t="s">
        <v>339</v>
      </c>
      <c r="E13" s="700"/>
      <c r="F13" s="695"/>
      <c r="G13" s="697"/>
      <c r="H13" s="695"/>
      <c r="I13" s="733"/>
      <c r="J13" s="734"/>
      <c r="K13" s="729">
        <v>0</v>
      </c>
      <c r="L13" s="697">
        <v>0</v>
      </c>
      <c r="M13" s="697">
        <f>SUM(K13:L13)</f>
        <v>0</v>
      </c>
      <c r="N13" s="731">
        <f>M13*I13</f>
        <v>0</v>
      </c>
      <c r="O13" s="699">
        <f>M13*J13</f>
        <v>0</v>
      </c>
    </row>
    <row r="14" spans="1:15" ht="60" customHeight="1">
      <c r="A14" s="126" t="s">
        <v>109</v>
      </c>
      <c r="B14" s="695"/>
      <c r="C14" s="695"/>
      <c r="D14" s="700" t="s">
        <v>339</v>
      </c>
      <c r="E14" s="700"/>
      <c r="F14" s="695"/>
      <c r="G14" s="697"/>
      <c r="H14" s="695"/>
      <c r="I14" s="733"/>
      <c r="J14" s="734"/>
      <c r="K14" s="729">
        <v>0</v>
      </c>
      <c r="L14" s="697">
        <v>0</v>
      </c>
      <c r="M14" s="697">
        <f>SUM(K14:L14)</f>
        <v>0</v>
      </c>
      <c r="N14" s="731">
        <f>M14*I14</f>
        <v>0</v>
      </c>
      <c r="O14" s="699">
        <f>M14*J14</f>
        <v>0</v>
      </c>
    </row>
    <row r="15" spans="1:15" ht="55.5" customHeight="1" thickBot="1">
      <c r="A15" s="130" t="s">
        <v>107</v>
      </c>
      <c r="B15" s="703"/>
      <c r="C15" s="703"/>
      <c r="D15" s="735" t="s">
        <v>339</v>
      </c>
      <c r="E15" s="735"/>
      <c r="F15" s="703"/>
      <c r="G15" s="707"/>
      <c r="H15" s="703"/>
      <c r="I15" s="736"/>
      <c r="J15" s="737"/>
      <c r="K15" s="738">
        <v>0</v>
      </c>
      <c r="L15" s="739">
        <v>0</v>
      </c>
      <c r="M15" s="739">
        <f>SUM(K15:L15)</f>
        <v>0</v>
      </c>
      <c r="N15" s="740">
        <f>M15*I15</f>
        <v>0</v>
      </c>
      <c r="O15" s="741">
        <f>M15*J15</f>
        <v>0</v>
      </c>
    </row>
    <row r="16" spans="1:15" ht="20.25" customHeight="1" thickBot="1">
      <c r="A16" s="396"/>
      <c r="B16" s="396"/>
      <c r="C16" s="396"/>
      <c r="D16" s="396"/>
      <c r="E16" s="396"/>
      <c r="F16" s="396"/>
      <c r="G16" s="396"/>
      <c r="H16" s="396"/>
      <c r="I16" s="396"/>
      <c r="J16" s="113" t="s">
        <v>169</v>
      </c>
      <c r="K16" s="710">
        <f>SUM(K11:K15)</f>
        <v>0</v>
      </c>
      <c r="L16" s="742">
        <f t="shared" ref="L16:O16" si="0">SUM(L11:L15)</f>
        <v>0</v>
      </c>
      <c r="M16" s="711">
        <f t="shared" si="0"/>
        <v>0</v>
      </c>
      <c r="N16" s="743">
        <f t="shared" si="0"/>
        <v>0</v>
      </c>
      <c r="O16" s="710">
        <f t="shared" si="0"/>
        <v>0</v>
      </c>
    </row>
    <row r="17" spans="1:15">
      <c r="A17" s="396"/>
      <c r="B17" s="396"/>
      <c r="C17" s="396"/>
      <c r="D17" s="396"/>
      <c r="E17" s="396"/>
      <c r="F17" s="396"/>
      <c r="G17" s="396"/>
      <c r="H17" s="396"/>
      <c r="I17" s="112"/>
      <c r="J17" s="112"/>
      <c r="K17" s="112"/>
      <c r="L17" s="112"/>
      <c r="M17" s="112"/>
      <c r="N17" s="112"/>
      <c r="O17" s="112"/>
    </row>
    <row r="18" spans="1:15">
      <c r="A18" s="396" t="s">
        <v>383</v>
      </c>
      <c r="B18" s="396"/>
      <c r="C18" s="396"/>
      <c r="D18" s="396"/>
      <c r="E18" s="396"/>
      <c r="F18" s="396"/>
      <c r="G18" s="396"/>
      <c r="H18" s="396"/>
      <c r="I18" s="112"/>
      <c r="J18" s="112"/>
      <c r="K18" s="112"/>
      <c r="L18" s="112"/>
      <c r="M18" s="112"/>
      <c r="N18" s="112"/>
      <c r="O18" s="112"/>
    </row>
    <row r="19" spans="1:15">
      <c r="A19" s="396"/>
      <c r="B19" s="396"/>
      <c r="C19" s="396"/>
      <c r="D19" s="396"/>
      <c r="E19" s="396"/>
      <c r="F19" s="396"/>
      <c r="G19" s="396"/>
      <c r="H19" s="396"/>
      <c r="I19" s="112"/>
      <c r="J19" s="112"/>
      <c r="K19" s="112"/>
      <c r="L19" s="112"/>
      <c r="M19" s="112"/>
      <c r="N19" s="112"/>
      <c r="O19" s="112"/>
    </row>
    <row r="20" spans="1:15">
      <c r="A20" s="1267" t="s">
        <v>88</v>
      </c>
      <c r="B20" s="1267"/>
      <c r="C20" s="1267"/>
      <c r="D20" s="745"/>
      <c r="E20" s="745"/>
      <c r="F20" s="745"/>
      <c r="G20" s="745"/>
      <c r="H20" s="16"/>
      <c r="I20" s="16"/>
      <c r="J20" s="16"/>
      <c r="K20" s="16"/>
      <c r="L20" s="16"/>
      <c r="M20" s="16"/>
      <c r="N20" s="16"/>
      <c r="O20" s="16"/>
    </row>
    <row r="21" spans="1:15">
      <c r="A21" s="16" t="s">
        <v>275</v>
      </c>
      <c r="B21" s="16"/>
      <c r="C21" s="16"/>
      <c r="D21" s="16"/>
      <c r="E21" s="16"/>
      <c r="F21" s="16"/>
      <c r="G21" s="16"/>
      <c r="H21" s="16"/>
      <c r="I21" s="16"/>
      <c r="J21" s="16"/>
      <c r="K21" s="16"/>
      <c r="L21" s="16"/>
      <c r="M21" s="16"/>
      <c r="N21" s="16"/>
      <c r="O21" s="16"/>
    </row>
    <row r="22" spans="1:15">
      <c r="A22" s="16"/>
      <c r="B22" s="16"/>
      <c r="C22" s="16"/>
      <c r="D22" s="16"/>
      <c r="E22" s="16"/>
      <c r="F22" s="16"/>
      <c r="G22" s="16"/>
      <c r="H22" s="16"/>
      <c r="I22" s="718"/>
      <c r="J22" s="718"/>
      <c r="K22" s="16"/>
      <c r="L22" s="16"/>
      <c r="M22" s="718"/>
      <c r="N22" s="718"/>
      <c r="O22" s="16"/>
    </row>
    <row r="23" spans="1:15">
      <c r="A23" s="11"/>
      <c r="B23" s="11"/>
      <c r="C23" s="11"/>
      <c r="D23" s="11"/>
      <c r="E23" s="11"/>
      <c r="F23" s="11"/>
      <c r="G23" s="11"/>
      <c r="H23" s="16"/>
      <c r="I23" s="720"/>
      <c r="J23" s="720"/>
      <c r="L23" s="16"/>
      <c r="M23" s="720"/>
      <c r="N23" s="720"/>
      <c r="O23" s="36"/>
    </row>
    <row r="24" spans="1:15">
      <c r="A24" s="11"/>
      <c r="B24" s="11"/>
      <c r="C24" s="11"/>
      <c r="D24" s="11"/>
      <c r="E24" s="11"/>
      <c r="F24" s="11"/>
      <c r="G24" s="11"/>
      <c r="I24" s="716" t="s">
        <v>86</v>
      </c>
      <c r="J24" s="109"/>
      <c r="L24" s="16"/>
      <c r="M24" s="716" t="s">
        <v>86</v>
      </c>
      <c r="N24" s="109"/>
      <c r="O24" s="36"/>
    </row>
    <row r="25" spans="1:15">
      <c r="A25" s="11"/>
      <c r="B25" s="11"/>
      <c r="C25" s="11"/>
      <c r="D25" s="11"/>
      <c r="E25" s="11"/>
      <c r="F25" s="11"/>
      <c r="G25" s="11"/>
      <c r="I25" s="717" t="s">
        <v>85</v>
      </c>
      <c r="J25" s="109"/>
      <c r="L25" s="16"/>
      <c r="M25" s="717" t="s">
        <v>85</v>
      </c>
      <c r="N25" s="109"/>
      <c r="O25" s="36"/>
    </row>
  </sheetData>
  <sheetProtection formatCells="0" formatColumns="0" formatRows="0" insertColumns="0" insertRows="0" deleteColumns="0" deleteRows="0" sort="0" autoFilter="0"/>
  <mergeCells count="18">
    <mergeCell ref="F9:F10"/>
    <mergeCell ref="E9:E10"/>
    <mergeCell ref="G9:G10"/>
    <mergeCell ref="D9:D10"/>
    <mergeCell ref="A7:O7"/>
    <mergeCell ref="J1:O1"/>
    <mergeCell ref="A20:C20"/>
    <mergeCell ref="A5:O5"/>
    <mergeCell ref="A6:O6"/>
    <mergeCell ref="A9:A10"/>
    <mergeCell ref="B9:B10"/>
    <mergeCell ref="C9:C10"/>
    <mergeCell ref="H9:H10"/>
    <mergeCell ref="I9:J9"/>
    <mergeCell ref="K9:K10"/>
    <mergeCell ref="L9:L10"/>
    <mergeCell ref="M9:M10"/>
    <mergeCell ref="N9:O9"/>
  </mergeCells>
  <printOptions horizontalCentered="1"/>
  <pageMargins left="0.59055118110236227" right="0.39370078740157483" top="0.78740157480314965" bottom="0.78740157480314965" header="0.39370078740157483" footer="0.39370078740157483"/>
  <pageSetup paperSize="9" scale="57" orientation="landscape" r:id="rId1"/>
  <ignoredErrors>
    <ignoredError sqref="M11:O15" unlockedFormula="1"/>
  </ignoredErrors>
  <extLst>
    <ext xmlns:x14="http://schemas.microsoft.com/office/spreadsheetml/2009/9/main" uri="{CCE6A557-97BC-4b89-ADB6-D9C93CAAB3DF}">
      <x14:dataValidations xmlns:xm="http://schemas.microsoft.com/office/excel/2006/main" count="1">
        <x14:dataValidation type="custom" allowBlank="1" showInputMessage="1" showErrorMessage="1">
          <x14:formula1>
            <xm:f>Słowniki!A1</xm:f>
          </x14:formula1>
          <xm:sqref>B9:E10 H9:H10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88"/>
  <sheetViews>
    <sheetView showGridLines="0" tabSelected="1" view="pageBreakPreview" topLeftCell="A123" zoomScale="70" zoomScaleNormal="70" zoomScaleSheetLayoutView="70" workbookViewId="0">
      <selection activeCell="H162" sqref="H162"/>
    </sheetView>
  </sheetViews>
  <sheetFormatPr defaultColWidth="9.109375" defaultRowHeight="17.399999999999999"/>
  <cols>
    <col min="1" max="1" width="38" style="751" customWidth="1"/>
    <col min="2" max="2" width="37.88671875" style="751" customWidth="1"/>
    <col min="3" max="3" width="36.5546875" style="751" bestFit="1" customWidth="1"/>
    <col min="4" max="4" width="19" style="751" customWidth="1"/>
    <col min="5" max="5" width="16" style="751" bestFit="1" customWidth="1"/>
    <col min="6" max="6" width="10.88671875" style="758" customWidth="1"/>
    <col min="7" max="7" width="20.33203125" style="758" bestFit="1" customWidth="1"/>
    <col min="8" max="8" width="21.6640625" style="758" customWidth="1"/>
    <col min="9" max="9" width="13.109375" style="758" customWidth="1"/>
    <col min="10" max="11" width="9.109375" style="758" customWidth="1"/>
    <col min="12" max="16384" width="9.109375" style="758"/>
  </cols>
  <sheetData>
    <row r="1" spans="1:7" s="751" customFormat="1" ht="15.75" customHeight="1">
      <c r="A1" s="750"/>
      <c r="B1" s="750"/>
      <c r="C1" s="750"/>
      <c r="D1" s="982"/>
      <c r="E1" s="982"/>
    </row>
    <row r="2" spans="1:7" s="751" customFormat="1">
      <c r="A2" s="752" t="s">
        <v>84</v>
      </c>
      <c r="B2" s="750"/>
      <c r="C2" s="753" t="s">
        <v>83</v>
      </c>
      <c r="D2" s="1000"/>
      <c r="E2" s="1001"/>
    </row>
    <row r="3" spans="1:7" s="751" customFormat="1">
      <c r="A3" s="750"/>
      <c r="B3" s="750"/>
      <c r="C3" s="753" t="s">
        <v>82</v>
      </c>
      <c r="D3" s="754"/>
      <c r="E3" s="755"/>
    </row>
    <row r="4" spans="1:7" s="751" customFormat="1">
      <c r="A4" s="750"/>
      <c r="B4" s="750"/>
      <c r="C4" s="756"/>
      <c r="D4" s="967"/>
      <c r="E4" s="968"/>
    </row>
    <row r="5" spans="1:7" s="751" customFormat="1">
      <c r="A5" s="757"/>
      <c r="B5" s="750"/>
      <c r="C5" s="750"/>
      <c r="D5" s="750"/>
      <c r="E5" s="750"/>
    </row>
    <row r="6" spans="1:7" s="751" customFormat="1">
      <c r="A6" s="757"/>
      <c r="B6" s="750"/>
      <c r="C6" s="750"/>
      <c r="D6" s="750"/>
      <c r="E6" s="750"/>
    </row>
    <row r="7" spans="1:7">
      <c r="A7" s="983" t="s">
        <v>81</v>
      </c>
      <c r="B7" s="984"/>
      <c r="C7" s="984"/>
      <c r="D7" s="984"/>
      <c r="E7" s="984"/>
    </row>
    <row r="8" spans="1:7" ht="18.75" customHeight="1">
      <c r="A8" s="1011" t="s">
        <v>80</v>
      </c>
      <c r="B8" s="1012"/>
      <c r="C8" s="1012"/>
      <c r="D8" s="1012"/>
      <c r="E8" s="1012"/>
    </row>
    <row r="9" spans="1:7" ht="18.75" customHeight="1">
      <c r="A9" s="1011" t="s">
        <v>79</v>
      </c>
      <c r="B9" s="1012"/>
      <c r="C9" s="1012"/>
      <c r="D9" s="1012"/>
      <c r="E9" s="1012"/>
    </row>
    <row r="10" spans="1:7">
      <c r="A10" s="750"/>
      <c r="B10" s="750"/>
      <c r="C10" s="750"/>
      <c r="D10" s="750"/>
      <c r="E10" s="750"/>
    </row>
    <row r="11" spans="1:7" ht="25.5" customHeight="1">
      <c r="A11" s="965" t="s">
        <v>474</v>
      </c>
      <c r="B11" s="966"/>
      <c r="C11" s="966"/>
      <c r="D11" s="966"/>
      <c r="E11" s="966"/>
    </row>
    <row r="12" spans="1:7" ht="72" customHeight="1">
      <c r="A12" s="977" t="s">
        <v>406</v>
      </c>
      <c r="B12" s="978"/>
      <c r="C12" s="978"/>
      <c r="D12" s="978"/>
      <c r="E12" s="978"/>
    </row>
    <row r="13" spans="1:7" ht="21" customHeight="1">
      <c r="A13" s="759"/>
      <c r="B13" s="759"/>
      <c r="C13" s="759"/>
      <c r="D13" s="759"/>
      <c r="E13" s="759"/>
    </row>
    <row r="14" spans="1:7" ht="18.75" customHeight="1">
      <c r="A14" s="917" t="s">
        <v>475</v>
      </c>
      <c r="B14" s="918"/>
      <c r="C14" s="918"/>
      <c r="D14" s="918"/>
      <c r="E14" s="918"/>
    </row>
    <row r="15" spans="1:7" s="751" customFormat="1" ht="20.25" customHeight="1">
      <c r="A15" s="920"/>
      <c r="B15" s="920"/>
      <c r="C15" s="920"/>
      <c r="D15" s="920"/>
      <c r="E15" s="920"/>
      <c r="G15" s="758"/>
    </row>
    <row r="16" spans="1:7" ht="24.75" customHeight="1">
      <c r="A16" s="919" t="s">
        <v>78</v>
      </c>
      <c r="B16" s="919"/>
      <c r="C16" s="919"/>
      <c r="D16" s="919"/>
      <c r="E16" s="919"/>
    </row>
    <row r="17" spans="1:5" ht="57" customHeight="1">
      <c r="A17" s="979" t="s">
        <v>77</v>
      </c>
      <c r="B17" s="980"/>
      <c r="C17" s="980"/>
      <c r="D17" s="980"/>
      <c r="E17" s="981"/>
    </row>
    <row r="18" spans="1:5" ht="27" customHeight="1">
      <c r="A18" s="919" t="s">
        <v>76</v>
      </c>
      <c r="B18" s="919"/>
      <c r="C18" s="919"/>
      <c r="D18" s="919"/>
      <c r="E18" s="919"/>
    </row>
    <row r="19" spans="1:5">
      <c r="A19" s="1002" t="s">
        <v>326</v>
      </c>
      <c r="B19" s="1003"/>
      <c r="C19" s="1003"/>
      <c r="D19" s="1003"/>
      <c r="E19" s="1004"/>
    </row>
    <row r="20" spans="1:5">
      <c r="A20" s="1005"/>
      <c r="B20" s="1006"/>
      <c r="C20" s="1006"/>
      <c r="D20" s="1006"/>
      <c r="E20" s="1007"/>
    </row>
    <row r="21" spans="1:5">
      <c r="A21" s="1005"/>
      <c r="B21" s="1006"/>
      <c r="C21" s="1006"/>
      <c r="D21" s="1006"/>
      <c r="E21" s="1007"/>
    </row>
    <row r="22" spans="1:5">
      <c r="A22" s="1008"/>
      <c r="B22" s="1009"/>
      <c r="C22" s="1009"/>
      <c r="D22" s="1009"/>
      <c r="E22" s="1010"/>
    </row>
    <row r="23" spans="1:5" ht="9.75" customHeight="1">
      <c r="A23" s="937"/>
      <c r="B23" s="937"/>
      <c r="C23" s="937"/>
      <c r="D23" s="937"/>
      <c r="E23" s="937"/>
    </row>
    <row r="24" spans="1:5" ht="45" customHeight="1">
      <c r="A24" s="988" t="s">
        <v>407</v>
      </c>
      <c r="B24" s="989"/>
      <c r="C24" s="989"/>
      <c r="D24" s="989"/>
      <c r="E24" s="989"/>
    </row>
    <row r="25" spans="1:5" ht="18.75" customHeight="1">
      <c r="A25" s="760"/>
      <c r="B25" s="993" t="s">
        <v>75</v>
      </c>
      <c r="C25" s="994"/>
      <c r="D25" s="994"/>
      <c r="E25" s="995"/>
    </row>
    <row r="26" spans="1:5" ht="65.25" customHeight="1">
      <c r="A26" s="761"/>
      <c r="B26" s="762" t="s">
        <v>74</v>
      </c>
      <c r="C26" s="762" t="s">
        <v>73</v>
      </c>
      <c r="D26" s="996" t="s">
        <v>408</v>
      </c>
      <c r="E26" s="997"/>
    </row>
    <row r="27" spans="1:5">
      <c r="A27" s="763" t="s">
        <v>385</v>
      </c>
      <c r="B27" s="764"/>
      <c r="C27" s="764"/>
      <c r="D27" s="923">
        <f>B27+kwota_BP_2012_sw</f>
        <v>0</v>
      </c>
      <c r="E27" s="924"/>
    </row>
    <row r="28" spans="1:5">
      <c r="A28" s="763" t="s">
        <v>401</v>
      </c>
      <c r="B28" s="765"/>
      <c r="C28" s="765"/>
      <c r="D28" s="923">
        <f>B28+kwota_BP_2011_sw</f>
        <v>0</v>
      </c>
      <c r="E28" s="924"/>
    </row>
    <row r="29" spans="1:5">
      <c r="A29" s="766" t="s">
        <v>72</v>
      </c>
      <c r="B29" s="767">
        <f>SUM(B27:B28)</f>
        <v>0</v>
      </c>
      <c r="C29" s="767">
        <f>SUM(C27:C28)</f>
        <v>0</v>
      </c>
      <c r="D29" s="998">
        <f>SUM(D27:E28)</f>
        <v>0</v>
      </c>
      <c r="E29" s="999"/>
    </row>
    <row r="30" spans="1:5" ht="15" customHeight="1">
      <c r="A30" s="990"/>
      <c r="B30" s="991"/>
      <c r="C30" s="991"/>
      <c r="D30" s="991"/>
      <c r="E30" s="991"/>
    </row>
    <row r="31" spans="1:5" ht="15" customHeight="1">
      <c r="A31" s="992"/>
      <c r="B31" s="992"/>
      <c r="C31" s="992"/>
      <c r="D31" s="992"/>
      <c r="E31" s="992"/>
    </row>
    <row r="32" spans="1:5" ht="15" customHeight="1">
      <c r="A32" s="992"/>
      <c r="B32" s="992"/>
      <c r="C32" s="992"/>
      <c r="D32" s="992"/>
      <c r="E32" s="992"/>
    </row>
    <row r="33" spans="1:9">
      <c r="A33" s="768"/>
      <c r="B33" s="769"/>
      <c r="C33" s="769"/>
      <c r="D33" s="769"/>
      <c r="E33" s="769"/>
    </row>
    <row r="34" spans="1:9" ht="18.75" customHeight="1">
      <c r="A34" s="917" t="s">
        <v>409</v>
      </c>
      <c r="B34" s="918"/>
      <c r="C34" s="918"/>
      <c r="D34" s="918"/>
      <c r="E34" s="918"/>
    </row>
    <row r="35" spans="1:9" ht="18.75" customHeight="1">
      <c r="A35" s="920" t="s">
        <v>71</v>
      </c>
      <c r="B35" s="921"/>
      <c r="C35" s="921"/>
      <c r="D35" s="921"/>
      <c r="E35" s="921"/>
    </row>
    <row r="36" spans="1:9" ht="13.5" customHeight="1">
      <c r="A36" s="971"/>
      <c r="B36" s="972"/>
      <c r="C36" s="972"/>
      <c r="D36" s="972"/>
      <c r="E36" s="973"/>
    </row>
    <row r="37" spans="1:9" ht="13.5" customHeight="1">
      <c r="A37" s="974"/>
      <c r="B37" s="975"/>
      <c r="C37" s="975"/>
      <c r="D37" s="975"/>
      <c r="E37" s="976"/>
    </row>
    <row r="38" spans="1:9" ht="16.5" customHeight="1">
      <c r="A38" s="770"/>
    </row>
    <row r="39" spans="1:9" ht="25.5" customHeight="1">
      <c r="A39" s="969" t="s">
        <v>410</v>
      </c>
      <c r="B39" s="920"/>
      <c r="C39" s="920"/>
      <c r="D39" s="920"/>
      <c r="E39" s="920"/>
    </row>
    <row r="40" spans="1:9" ht="25.5" customHeight="1">
      <c r="A40" s="858"/>
      <c r="B40" s="858"/>
      <c r="C40" s="858"/>
      <c r="D40" s="858"/>
      <c r="E40" s="858"/>
    </row>
    <row r="41" spans="1:9">
      <c r="A41" s="771"/>
      <c r="B41" s="772" t="s">
        <v>32</v>
      </c>
      <c r="C41" s="772" t="s">
        <v>3</v>
      </c>
      <c r="D41" s="922" t="s">
        <v>31</v>
      </c>
      <c r="E41" s="922"/>
    </row>
    <row r="42" spans="1:9">
      <c r="A42" s="773">
        <v>1</v>
      </c>
      <c r="B42" s="774"/>
      <c r="C42" s="774"/>
      <c r="D42" s="860"/>
      <c r="E42" s="860"/>
    </row>
    <row r="43" spans="1:9">
      <c r="A43" s="773">
        <v>2</v>
      </c>
      <c r="B43" s="774"/>
      <c r="C43" s="774"/>
      <c r="D43" s="860"/>
      <c r="E43" s="860"/>
    </row>
    <row r="44" spans="1:9">
      <c r="A44" s="773">
        <v>3</v>
      </c>
      <c r="B44" s="774"/>
      <c r="C44" s="774"/>
      <c r="D44" s="860"/>
      <c r="E44" s="860"/>
      <c r="G44" s="775"/>
      <c r="H44" s="775"/>
      <c r="I44" s="775"/>
    </row>
    <row r="45" spans="1:9" ht="33" customHeight="1">
      <c r="A45" s="920" t="s">
        <v>411</v>
      </c>
      <c r="B45" s="921"/>
      <c r="C45" s="921"/>
      <c r="D45" s="921"/>
      <c r="E45" s="921"/>
      <c r="G45" s="776"/>
      <c r="H45" s="777" t="s">
        <v>61</v>
      </c>
      <c r="I45" s="776"/>
    </row>
    <row r="46" spans="1:9">
      <c r="A46" s="771" t="s">
        <v>70</v>
      </c>
      <c r="B46" s="778"/>
      <c r="C46" s="771" t="s">
        <v>69</v>
      </c>
      <c r="D46" s="986"/>
      <c r="E46" s="986"/>
      <c r="G46" s="776" t="s">
        <v>68</v>
      </c>
      <c r="H46" s="776" t="s">
        <v>67</v>
      </c>
      <c r="I46" s="776"/>
    </row>
    <row r="47" spans="1:9">
      <c r="A47" s="771" t="s">
        <v>66</v>
      </c>
      <c r="B47" s="778"/>
      <c r="C47" s="771" t="s">
        <v>65</v>
      </c>
      <c r="D47" s="970" t="s">
        <v>343</v>
      </c>
      <c r="E47" s="970"/>
      <c r="G47" s="776" t="s">
        <v>64</v>
      </c>
      <c r="H47" s="776" t="s">
        <v>63</v>
      </c>
      <c r="I47" s="776"/>
    </row>
    <row r="48" spans="1:9">
      <c r="A48" s="771" t="s">
        <v>62</v>
      </c>
      <c r="B48" s="778" t="s">
        <v>61</v>
      </c>
      <c r="C48" s="771" t="s">
        <v>60</v>
      </c>
      <c r="D48" s="970"/>
      <c r="E48" s="970"/>
      <c r="G48" s="776" t="s">
        <v>59</v>
      </c>
      <c r="H48" s="776" t="s">
        <v>58</v>
      </c>
      <c r="I48" s="776"/>
    </row>
    <row r="49" spans="1:9">
      <c r="A49" s="771" t="s">
        <v>57</v>
      </c>
      <c r="B49" s="778"/>
      <c r="C49" s="779" t="s">
        <v>56</v>
      </c>
      <c r="D49" s="970"/>
      <c r="E49" s="970"/>
      <c r="G49" s="776" t="s">
        <v>55</v>
      </c>
      <c r="H49" s="776" t="s">
        <v>54</v>
      </c>
      <c r="I49" s="776"/>
    </row>
    <row r="50" spans="1:9">
      <c r="A50" s="771" t="s">
        <v>29</v>
      </c>
      <c r="B50" s="778"/>
      <c r="C50" s="771"/>
      <c r="D50" s="860"/>
      <c r="E50" s="860"/>
      <c r="G50" s="776" t="s">
        <v>30</v>
      </c>
      <c r="H50" s="776" t="s">
        <v>53</v>
      </c>
      <c r="I50" s="776"/>
    </row>
    <row r="51" spans="1:9">
      <c r="A51" s="771" t="s">
        <v>28</v>
      </c>
      <c r="B51" s="778"/>
      <c r="C51" s="771" t="s">
        <v>412</v>
      </c>
      <c r="D51" s="987"/>
      <c r="E51" s="987"/>
      <c r="G51" s="776" t="s">
        <v>52</v>
      </c>
      <c r="H51" s="776" t="s">
        <v>51</v>
      </c>
      <c r="I51" s="776"/>
    </row>
    <row r="52" spans="1:9" ht="34.799999999999997">
      <c r="A52" s="771" t="s">
        <v>50</v>
      </c>
      <c r="B52" s="780"/>
      <c r="C52" s="771" t="s">
        <v>413</v>
      </c>
      <c r="D52" s="938"/>
      <c r="E52" s="939"/>
      <c r="G52" s="776"/>
      <c r="H52" s="776" t="s">
        <v>49</v>
      </c>
      <c r="I52" s="776"/>
    </row>
    <row r="53" spans="1:9">
      <c r="A53" s="771" t="s">
        <v>48</v>
      </c>
      <c r="B53" s="781"/>
      <c r="C53" s="771"/>
      <c r="D53" s="938"/>
      <c r="E53" s="939"/>
      <c r="G53" s="776" t="s">
        <v>382</v>
      </c>
      <c r="H53" s="776" t="s">
        <v>47</v>
      </c>
      <c r="I53" s="776"/>
    </row>
    <row r="54" spans="1:9" ht="9.75" customHeight="1">
      <c r="A54" s="770"/>
      <c r="G54" s="776" t="s">
        <v>46</v>
      </c>
      <c r="H54" s="776" t="s">
        <v>45</v>
      </c>
      <c r="I54" s="776"/>
    </row>
    <row r="55" spans="1:9" ht="27" customHeight="1">
      <c r="A55" s="925" t="s">
        <v>44</v>
      </c>
      <c r="B55" s="926"/>
      <c r="C55" s="926"/>
      <c r="D55" s="926"/>
      <c r="E55" s="926"/>
      <c r="G55" s="776" t="s">
        <v>43</v>
      </c>
      <c r="H55" s="776" t="s">
        <v>42</v>
      </c>
      <c r="I55" s="776"/>
    </row>
    <row r="56" spans="1:9">
      <c r="A56" s="782"/>
      <c r="B56" s="783" t="s">
        <v>41</v>
      </c>
      <c r="C56" s="927" t="s">
        <v>414</v>
      </c>
      <c r="D56" s="927"/>
      <c r="E56" s="927"/>
      <c r="G56" s="776" t="s">
        <v>40</v>
      </c>
      <c r="H56" s="776" t="s">
        <v>39</v>
      </c>
      <c r="I56" s="776"/>
    </row>
    <row r="57" spans="1:9" ht="15" customHeight="1">
      <c r="A57" s="985" t="s">
        <v>327</v>
      </c>
      <c r="B57" s="928"/>
      <c r="C57" s="859"/>
      <c r="D57" s="859"/>
      <c r="E57" s="859"/>
      <c r="G57" s="776" t="s">
        <v>38</v>
      </c>
      <c r="H57" s="784" t="s">
        <v>37</v>
      </c>
      <c r="I57" s="776"/>
    </row>
    <row r="58" spans="1:9" ht="15" customHeight="1">
      <c r="A58" s="985"/>
      <c r="B58" s="928"/>
      <c r="C58" s="859"/>
      <c r="D58" s="859"/>
      <c r="E58" s="859"/>
      <c r="G58" s="776"/>
      <c r="H58" s="784" t="s">
        <v>36</v>
      </c>
      <c r="I58" s="776"/>
    </row>
    <row r="59" spans="1:9" ht="15" customHeight="1">
      <c r="A59" s="785"/>
      <c r="B59" s="786"/>
      <c r="C59" s="787"/>
      <c r="D59" s="787"/>
      <c r="E59" s="787"/>
      <c r="G59" s="776"/>
      <c r="H59" s="784" t="s">
        <v>35</v>
      </c>
      <c r="I59" s="776"/>
    </row>
    <row r="60" spans="1:9" ht="18.75" customHeight="1">
      <c r="A60" s="920" t="s">
        <v>440</v>
      </c>
      <c r="B60" s="920"/>
      <c r="C60" s="920"/>
      <c r="D60" s="920"/>
      <c r="E60" s="920"/>
      <c r="H60" s="784" t="s">
        <v>34</v>
      </c>
    </row>
    <row r="61" spans="1:9" ht="18.75" customHeight="1">
      <c r="A61" s="920"/>
      <c r="B61" s="920"/>
      <c r="C61" s="920"/>
      <c r="D61" s="920"/>
      <c r="E61" s="920"/>
      <c r="H61" s="784" t="s">
        <v>33</v>
      </c>
    </row>
    <row r="62" spans="1:9" ht="9.75" customHeight="1">
      <c r="A62" s="858"/>
      <c r="B62" s="858"/>
      <c r="C62" s="858"/>
      <c r="D62" s="858"/>
      <c r="E62" s="858"/>
      <c r="H62" s="784"/>
    </row>
    <row r="63" spans="1:9">
      <c r="A63" s="771"/>
      <c r="B63" s="772" t="s">
        <v>32</v>
      </c>
      <c r="C63" s="772" t="s">
        <v>3</v>
      </c>
      <c r="D63" s="922" t="s">
        <v>31</v>
      </c>
      <c r="E63" s="922"/>
      <c r="H63" s="784"/>
    </row>
    <row r="64" spans="1:9" ht="26.25" customHeight="1">
      <c r="A64" s="773">
        <v>1</v>
      </c>
      <c r="B64" s="774"/>
      <c r="C64" s="774"/>
      <c r="D64" s="860"/>
      <c r="E64" s="860"/>
      <c r="H64" s="784"/>
    </row>
    <row r="65" spans="1:9" ht="26.25" customHeight="1">
      <c r="A65" s="773">
        <v>2</v>
      </c>
      <c r="B65" s="774"/>
      <c r="C65" s="774"/>
      <c r="D65" s="860"/>
      <c r="E65" s="860"/>
    </row>
    <row r="66" spans="1:9" ht="26.25" customHeight="1">
      <c r="A66" s="773">
        <v>3</v>
      </c>
      <c r="B66" s="774"/>
      <c r="C66" s="774"/>
      <c r="D66" s="860"/>
      <c r="E66" s="860"/>
      <c r="G66" s="775"/>
      <c r="I66" s="775"/>
    </row>
    <row r="67" spans="1:9" ht="16.5" customHeight="1">
      <c r="A67" s="785"/>
      <c r="B67" s="786"/>
      <c r="C67" s="787"/>
      <c r="D67" s="787"/>
      <c r="E67" s="787"/>
      <c r="G67" s="776"/>
      <c r="I67" s="776"/>
    </row>
    <row r="68" spans="1:9" ht="21" customHeight="1">
      <c r="A68" s="920" t="s">
        <v>415</v>
      </c>
      <c r="B68" s="920"/>
      <c r="C68" s="920"/>
      <c r="D68" s="920"/>
      <c r="E68" s="920"/>
      <c r="G68" s="776"/>
      <c r="I68" s="776"/>
    </row>
    <row r="69" spans="1:9">
      <c r="A69" s="920"/>
      <c r="B69" s="920"/>
      <c r="C69" s="920"/>
      <c r="D69" s="920"/>
      <c r="E69" s="920"/>
      <c r="G69" s="776" t="s">
        <v>30</v>
      </c>
      <c r="I69" s="776"/>
    </row>
    <row r="70" spans="1:9">
      <c r="A70" s="858"/>
      <c r="B70" s="858"/>
      <c r="C70" s="937"/>
      <c r="D70" s="937"/>
      <c r="E70" s="937"/>
      <c r="G70" s="776"/>
      <c r="I70" s="776"/>
    </row>
    <row r="71" spans="1:9">
      <c r="A71" s="773"/>
      <c r="B71" s="788" t="s">
        <v>29</v>
      </c>
      <c r="C71" s="934" t="s">
        <v>28</v>
      </c>
      <c r="D71" s="935"/>
      <c r="E71" s="936"/>
      <c r="G71" s="776"/>
      <c r="I71" s="776"/>
    </row>
    <row r="72" spans="1:9" ht="32.25" customHeight="1">
      <c r="A72" s="773">
        <v>1</v>
      </c>
      <c r="B72" s="778"/>
      <c r="C72" s="931"/>
      <c r="D72" s="932"/>
      <c r="E72" s="933"/>
      <c r="G72" s="776"/>
      <c r="I72" s="776"/>
    </row>
    <row r="73" spans="1:9" ht="32.25" customHeight="1">
      <c r="A73" s="773">
        <v>2</v>
      </c>
      <c r="B73" s="778"/>
      <c r="C73" s="931"/>
      <c r="D73" s="932"/>
      <c r="E73" s="933"/>
      <c r="G73" s="776"/>
      <c r="I73" s="776"/>
    </row>
    <row r="74" spans="1:9" ht="32.25" customHeight="1">
      <c r="A74" s="773">
        <v>3</v>
      </c>
      <c r="B74" s="778"/>
      <c r="C74" s="931"/>
      <c r="D74" s="932"/>
      <c r="E74" s="933"/>
      <c r="G74" s="776"/>
      <c r="I74" s="776"/>
    </row>
    <row r="75" spans="1:9">
      <c r="A75" s="789"/>
      <c r="B75" s="789"/>
      <c r="C75" s="789"/>
      <c r="D75" s="789"/>
      <c r="E75" s="789"/>
      <c r="G75" s="776"/>
      <c r="I75" s="776"/>
    </row>
    <row r="76" spans="1:9" ht="18.75" customHeight="1">
      <c r="A76" s="785"/>
      <c r="B76" s="786"/>
      <c r="C76" s="787"/>
      <c r="D76" s="787"/>
      <c r="E76" s="787"/>
    </row>
    <row r="77" spans="1:9" ht="24" customHeight="1">
      <c r="A77" s="917" t="s">
        <v>476</v>
      </c>
      <c r="B77" s="917"/>
      <c r="C77" s="917"/>
      <c r="D77" s="917"/>
      <c r="E77" s="917"/>
    </row>
    <row r="78" spans="1:9" ht="45.75" customHeight="1">
      <c r="A78" s="858" t="s">
        <v>416</v>
      </c>
      <c r="B78" s="858"/>
      <c r="C78" s="858"/>
      <c r="D78" s="858"/>
      <c r="E78" s="858"/>
    </row>
    <row r="79" spans="1:9" ht="31.5" customHeight="1">
      <c r="A79" s="861"/>
      <c r="B79" s="862"/>
      <c r="C79" s="862"/>
      <c r="D79" s="862"/>
      <c r="E79" s="863"/>
    </row>
    <row r="80" spans="1:9" ht="31.5" customHeight="1">
      <c r="A80" s="864"/>
      <c r="B80" s="865"/>
      <c r="C80" s="865"/>
      <c r="D80" s="865"/>
      <c r="E80" s="866"/>
    </row>
    <row r="81" spans="1:5" ht="31.5" customHeight="1">
      <c r="A81" s="864"/>
      <c r="B81" s="865"/>
      <c r="C81" s="865"/>
      <c r="D81" s="865"/>
      <c r="E81" s="866"/>
    </row>
    <row r="82" spans="1:5" ht="31.5" customHeight="1">
      <c r="A82" s="864"/>
      <c r="B82" s="865"/>
      <c r="C82" s="865"/>
      <c r="D82" s="865"/>
      <c r="E82" s="866"/>
    </row>
    <row r="83" spans="1:5" ht="31.5" customHeight="1">
      <c r="A83" s="864"/>
      <c r="B83" s="865"/>
      <c r="C83" s="865"/>
      <c r="D83" s="865"/>
      <c r="E83" s="866"/>
    </row>
    <row r="84" spans="1:5" ht="31.5" customHeight="1">
      <c r="A84" s="864"/>
      <c r="B84" s="865"/>
      <c r="C84" s="865"/>
      <c r="D84" s="865"/>
      <c r="E84" s="866"/>
    </row>
    <row r="85" spans="1:5" ht="31.5" customHeight="1">
      <c r="A85" s="864"/>
      <c r="B85" s="865"/>
      <c r="C85" s="865"/>
      <c r="D85" s="865"/>
      <c r="E85" s="866"/>
    </row>
    <row r="86" spans="1:5" ht="31.5" customHeight="1">
      <c r="A86" s="864"/>
      <c r="B86" s="865"/>
      <c r="C86" s="865"/>
      <c r="D86" s="865"/>
      <c r="E86" s="866"/>
    </row>
    <row r="87" spans="1:5" ht="31.5" customHeight="1">
      <c r="A87" s="864"/>
      <c r="B87" s="865"/>
      <c r="C87" s="865"/>
      <c r="D87" s="865"/>
      <c r="E87" s="866"/>
    </row>
    <row r="88" spans="1:5" ht="31.5" customHeight="1">
      <c r="A88" s="864"/>
      <c r="B88" s="865"/>
      <c r="C88" s="865"/>
      <c r="D88" s="865"/>
      <c r="E88" s="866"/>
    </row>
    <row r="89" spans="1:5" ht="31.5" customHeight="1">
      <c r="A89" s="864"/>
      <c r="B89" s="865"/>
      <c r="C89" s="865"/>
      <c r="D89" s="865"/>
      <c r="E89" s="866"/>
    </row>
    <row r="90" spans="1:5" ht="31.5" customHeight="1">
      <c r="A90" s="864"/>
      <c r="B90" s="865"/>
      <c r="C90" s="865"/>
      <c r="D90" s="865"/>
      <c r="E90" s="866"/>
    </row>
    <row r="91" spans="1:5" ht="31.5" customHeight="1">
      <c r="A91" s="864"/>
      <c r="B91" s="865"/>
      <c r="C91" s="865"/>
      <c r="D91" s="865"/>
      <c r="E91" s="866"/>
    </row>
    <row r="92" spans="1:5" ht="31.5" customHeight="1">
      <c r="A92" s="864"/>
      <c r="B92" s="865"/>
      <c r="C92" s="865"/>
      <c r="D92" s="865"/>
      <c r="E92" s="866"/>
    </row>
    <row r="93" spans="1:5" ht="23.25" customHeight="1">
      <c r="A93" s="867"/>
      <c r="B93" s="868"/>
      <c r="C93" s="868"/>
      <c r="D93" s="868"/>
      <c r="E93" s="869"/>
    </row>
    <row r="94" spans="1:5" ht="15.75" customHeight="1">
      <c r="A94" s="929"/>
      <c r="B94" s="930"/>
      <c r="C94" s="930"/>
      <c r="D94" s="930"/>
      <c r="E94" s="930"/>
    </row>
    <row r="95" spans="1:5" ht="52.8" thickBot="1">
      <c r="A95" s="790" t="s">
        <v>27</v>
      </c>
      <c r="B95" s="791" t="s">
        <v>402</v>
      </c>
      <c r="C95" s="872" t="s">
        <v>329</v>
      </c>
      <c r="D95" s="872"/>
      <c r="E95" s="872"/>
    </row>
    <row r="96" spans="1:5" ht="21" customHeight="1" thickBot="1">
      <c r="A96" s="792" t="s">
        <v>26</v>
      </c>
      <c r="B96" s="793">
        <f>SUM(B97:B100)</f>
        <v>0</v>
      </c>
      <c r="C96" s="872"/>
      <c r="D96" s="872"/>
      <c r="E96" s="872"/>
    </row>
    <row r="97" spans="1:8" ht="21" customHeight="1">
      <c r="A97" s="794" t="s">
        <v>25</v>
      </c>
      <c r="B97" s="795"/>
      <c r="C97" s="872"/>
      <c r="D97" s="872"/>
      <c r="E97" s="872"/>
    </row>
    <row r="98" spans="1:8" ht="21" customHeight="1">
      <c r="A98" s="796" t="s">
        <v>24</v>
      </c>
      <c r="B98" s="797"/>
      <c r="C98" s="798"/>
      <c r="D98" s="799"/>
      <c r="E98" s="799"/>
      <c r="H98" s="800"/>
    </row>
    <row r="99" spans="1:8" ht="21" customHeight="1">
      <c r="A99" s="796" t="s">
        <v>23</v>
      </c>
      <c r="B99" s="797"/>
      <c r="C99" s="798"/>
      <c r="D99" s="799"/>
      <c r="E99" s="799"/>
      <c r="H99" s="800"/>
    </row>
    <row r="100" spans="1:8" ht="21" customHeight="1" thickBot="1">
      <c r="A100" s="801" t="s">
        <v>373</v>
      </c>
      <c r="B100" s="802"/>
      <c r="C100" s="798"/>
      <c r="D100" s="799"/>
      <c r="E100" s="799"/>
    </row>
    <row r="101" spans="1:8" ht="26.25" customHeight="1" thickBot="1">
      <c r="A101" s="803" t="s">
        <v>22</v>
      </c>
      <c r="B101" s="804"/>
      <c r="C101" s="805"/>
      <c r="D101" s="799"/>
      <c r="E101" s="799"/>
    </row>
    <row r="102" spans="1:8" ht="21" customHeight="1" thickBot="1">
      <c r="A102" s="803" t="s">
        <v>21</v>
      </c>
      <c r="B102" s="806"/>
      <c r="C102" s="799"/>
      <c r="D102" s="799"/>
      <c r="E102" s="799"/>
      <c r="H102" s="807"/>
    </row>
    <row r="103" spans="1:8" ht="21" customHeight="1" thickBot="1">
      <c r="A103" s="808" t="s">
        <v>20</v>
      </c>
      <c r="B103" s="809"/>
      <c r="C103" s="799"/>
      <c r="D103" s="799"/>
      <c r="E103" s="799"/>
    </row>
    <row r="104" spans="1:8" ht="15.75" customHeight="1">
      <c r="A104" s="810"/>
      <c r="B104" s="811"/>
      <c r="C104" s="811"/>
      <c r="D104" s="811"/>
      <c r="E104" s="811"/>
    </row>
    <row r="105" spans="1:8" ht="16.5" customHeight="1">
      <c r="A105" s="812"/>
      <c r="B105" s="812"/>
      <c r="C105" s="812"/>
      <c r="D105" s="812"/>
      <c r="E105" s="812"/>
    </row>
    <row r="106" spans="1:8" ht="30.75" customHeight="1">
      <c r="A106" s="896" t="s">
        <v>417</v>
      </c>
      <c r="B106" s="896"/>
      <c r="C106" s="896"/>
      <c r="D106" s="896"/>
      <c r="E106" s="896"/>
    </row>
    <row r="107" spans="1:8" ht="30.75" customHeight="1">
      <c r="A107" s="796" t="s">
        <v>19</v>
      </c>
      <c r="B107" s="813"/>
      <c r="C107" s="796" t="s">
        <v>18</v>
      </c>
      <c r="D107" s="909"/>
      <c r="E107" s="910"/>
    </row>
    <row r="108" spans="1:8" ht="20.25" customHeight="1">
      <c r="A108" s="796" t="s">
        <v>17</v>
      </c>
      <c r="B108" s="814"/>
      <c r="C108" s="796" t="s">
        <v>420</v>
      </c>
      <c r="D108" s="915"/>
      <c r="E108" s="916"/>
    </row>
    <row r="109" spans="1:8">
      <c r="A109" s="796" t="s">
        <v>418</v>
      </c>
      <c r="B109" s="815"/>
      <c r="C109" s="796" t="s">
        <v>421</v>
      </c>
      <c r="D109" s="900"/>
      <c r="E109" s="901"/>
    </row>
    <row r="110" spans="1:8">
      <c r="A110" s="796" t="s">
        <v>419</v>
      </c>
      <c r="B110" s="815"/>
      <c r="C110" s="796" t="s">
        <v>422</v>
      </c>
      <c r="D110" s="900"/>
      <c r="E110" s="901"/>
    </row>
    <row r="111" spans="1:8" ht="18.75" customHeight="1">
      <c r="A111" s="897" t="s">
        <v>423</v>
      </c>
      <c r="B111" s="898"/>
      <c r="C111" s="899"/>
      <c r="D111" s="856">
        <f>liczba_trenerów+liczba_zawodników+liczba_instruktorów</f>
        <v>0</v>
      </c>
      <c r="E111" s="857"/>
    </row>
    <row r="112" spans="1:8" ht="15" customHeight="1">
      <c r="A112" s="816"/>
      <c r="B112" s="816"/>
      <c r="C112" s="816"/>
      <c r="D112" s="816"/>
      <c r="E112" s="816"/>
    </row>
    <row r="113" spans="1:8" ht="25.5" customHeight="1">
      <c r="A113" s="858" t="s">
        <v>425</v>
      </c>
      <c r="B113" s="858"/>
      <c r="C113" s="858"/>
      <c r="D113" s="858"/>
      <c r="E113" s="858"/>
    </row>
    <row r="114" spans="1:8" ht="38.25" customHeight="1">
      <c r="A114" s="817" t="s">
        <v>16</v>
      </c>
      <c r="B114" s="773" t="s">
        <v>15</v>
      </c>
      <c r="C114" s="773" t="s">
        <v>14</v>
      </c>
      <c r="D114" s="908" t="s">
        <v>500</v>
      </c>
      <c r="E114" s="908"/>
    </row>
    <row r="115" spans="1:8" ht="25.5" customHeight="1">
      <c r="A115" s="788" t="s">
        <v>13</v>
      </c>
      <c r="B115" s="818" t="s">
        <v>12</v>
      </c>
      <c r="C115" s="819">
        <v>0</v>
      </c>
      <c r="D115" s="820" t="e">
        <f t="shared" ref="D115:D120" si="0">C115/$C$121*100%</f>
        <v>#DIV/0!</v>
      </c>
      <c r="E115" s="906" t="e">
        <f>D115+D116</f>
        <v>#DIV/0!</v>
      </c>
    </row>
    <row r="116" spans="1:8" ht="25.5" customHeight="1">
      <c r="A116" s="911" t="s">
        <v>386</v>
      </c>
      <c r="B116" s="821" t="s">
        <v>11</v>
      </c>
      <c r="C116" s="822">
        <f>SUM(C117:C120)</f>
        <v>0</v>
      </c>
      <c r="D116" s="820" t="e">
        <f t="shared" si="0"/>
        <v>#DIV/0!</v>
      </c>
      <c r="E116" s="907"/>
    </row>
    <row r="117" spans="1:8" ht="25.5" customHeight="1">
      <c r="A117" s="912"/>
      <c r="B117" s="823" t="s">
        <v>10</v>
      </c>
      <c r="C117" s="824">
        <v>0</v>
      </c>
      <c r="D117" s="882" t="e">
        <f t="shared" si="0"/>
        <v>#DIV/0!</v>
      </c>
      <c r="E117" s="882"/>
    </row>
    <row r="118" spans="1:8" ht="25.5" customHeight="1">
      <c r="A118" s="912"/>
      <c r="B118" s="823" t="s">
        <v>9</v>
      </c>
      <c r="C118" s="824">
        <v>0</v>
      </c>
      <c r="D118" s="882" t="e">
        <f t="shared" si="0"/>
        <v>#DIV/0!</v>
      </c>
      <c r="E118" s="882"/>
    </row>
    <row r="119" spans="1:8" ht="25.5" customHeight="1">
      <c r="A119" s="912"/>
      <c r="B119" s="823" t="s">
        <v>8</v>
      </c>
      <c r="C119" s="824">
        <v>0</v>
      </c>
      <c r="D119" s="882" t="e">
        <f t="shared" si="0"/>
        <v>#DIV/0!</v>
      </c>
      <c r="E119" s="882"/>
    </row>
    <row r="120" spans="1:8" ht="44.25" customHeight="1">
      <c r="A120" s="913"/>
      <c r="B120" s="825" t="s">
        <v>388</v>
      </c>
      <c r="C120" s="826">
        <v>0</v>
      </c>
      <c r="D120" s="882" t="e">
        <f t="shared" si="0"/>
        <v>#DIV/0!</v>
      </c>
      <c r="E120" s="882"/>
    </row>
    <row r="121" spans="1:8" s="800" customFormat="1" ht="18.75" customHeight="1">
      <c r="A121" s="922" t="s">
        <v>387</v>
      </c>
      <c r="B121" s="885" t="s">
        <v>375</v>
      </c>
      <c r="C121" s="883">
        <v>0</v>
      </c>
      <c r="D121" s="902" t="e">
        <f t="shared" ref="D121" si="1">C121/$C$123*100%</f>
        <v>#DIV/0!</v>
      </c>
      <c r="E121" s="903"/>
      <c r="F121" s="827"/>
      <c r="H121" s="758"/>
    </row>
    <row r="122" spans="1:8" s="800" customFormat="1" ht="18.75" customHeight="1">
      <c r="A122" s="922"/>
      <c r="B122" s="885"/>
      <c r="C122" s="884"/>
      <c r="D122" s="904"/>
      <c r="E122" s="905"/>
      <c r="H122" s="758"/>
    </row>
    <row r="123" spans="1:8" ht="31.5" customHeight="1">
      <c r="A123" s="870" t="s">
        <v>424</v>
      </c>
      <c r="B123" s="870"/>
      <c r="C123" s="828">
        <f>SUM(C115:C116,C121)</f>
        <v>0</v>
      </c>
      <c r="D123" s="895"/>
      <c r="E123" s="895"/>
    </row>
    <row r="124" spans="1:8" ht="15" customHeight="1">
      <c r="A124" s="750"/>
      <c r="B124" s="750"/>
      <c r="C124" s="750"/>
      <c r="D124" s="750"/>
      <c r="E124" s="750"/>
    </row>
    <row r="125" spans="1:8" s="807" customFormat="1" ht="14.25" customHeight="1">
      <c r="A125" s="829"/>
      <c r="B125" s="830"/>
      <c r="C125" s="830"/>
      <c r="D125" s="830"/>
      <c r="E125" s="830"/>
      <c r="H125" s="758"/>
    </row>
    <row r="126" spans="1:8" ht="22.5" customHeight="1">
      <c r="A126" s="871" t="s">
        <v>426</v>
      </c>
      <c r="B126" s="871"/>
      <c r="C126" s="871"/>
      <c r="D126" s="871"/>
      <c r="E126" s="871"/>
    </row>
    <row r="127" spans="1:8" ht="38.25" customHeight="1">
      <c r="A127" s="858"/>
      <c r="B127" s="858"/>
      <c r="C127" s="858"/>
      <c r="D127" s="858"/>
      <c r="E127" s="858"/>
    </row>
    <row r="128" spans="1:8" ht="25.5" customHeight="1">
      <c r="A128" s="886"/>
      <c r="B128" s="887"/>
      <c r="C128" s="887"/>
      <c r="D128" s="887"/>
      <c r="E128" s="888"/>
    </row>
    <row r="129" spans="1:5" ht="4.5" customHeight="1">
      <c r="A129" s="889"/>
      <c r="B129" s="890"/>
      <c r="C129" s="890"/>
      <c r="D129" s="890"/>
      <c r="E129" s="891"/>
    </row>
    <row r="130" spans="1:5" hidden="1">
      <c r="A130" s="889"/>
      <c r="B130" s="890"/>
      <c r="C130" s="890"/>
      <c r="D130" s="890"/>
      <c r="E130" s="891"/>
    </row>
    <row r="131" spans="1:5" hidden="1">
      <c r="A131" s="889"/>
      <c r="B131" s="890"/>
      <c r="C131" s="890"/>
      <c r="D131" s="890"/>
      <c r="E131" s="891"/>
    </row>
    <row r="132" spans="1:5" hidden="1">
      <c r="A132" s="892"/>
      <c r="B132" s="893"/>
      <c r="C132" s="893"/>
      <c r="D132" s="893"/>
      <c r="E132" s="894"/>
    </row>
    <row r="133" spans="1:5" ht="18" customHeight="1">
      <c r="A133" s="831"/>
      <c r="B133" s="832"/>
      <c r="C133" s="832"/>
      <c r="D133" s="832"/>
      <c r="E133" s="832"/>
    </row>
    <row r="134" spans="1:5" ht="22.5" customHeight="1">
      <c r="A134" s="871" t="s">
        <v>427</v>
      </c>
      <c r="B134" s="871"/>
      <c r="C134" s="871"/>
      <c r="D134" s="871"/>
      <c r="E134" s="871"/>
    </row>
    <row r="135" spans="1:5" ht="24.75" customHeight="1">
      <c r="A135" s="858"/>
      <c r="B135" s="858"/>
      <c r="C135" s="858"/>
      <c r="D135" s="858"/>
      <c r="E135" s="858"/>
    </row>
    <row r="136" spans="1:5" ht="15" customHeight="1">
      <c r="A136" s="873"/>
      <c r="B136" s="874"/>
      <c r="C136" s="874"/>
      <c r="D136" s="874"/>
      <c r="E136" s="875"/>
    </row>
    <row r="137" spans="1:5" ht="15" customHeight="1">
      <c r="A137" s="876"/>
      <c r="B137" s="877"/>
      <c r="C137" s="877"/>
      <c r="D137" s="877"/>
      <c r="E137" s="878"/>
    </row>
    <row r="138" spans="1:5" ht="14.25" customHeight="1">
      <c r="A138" s="876"/>
      <c r="B138" s="877"/>
      <c r="C138" s="877"/>
      <c r="D138" s="877"/>
      <c r="E138" s="878"/>
    </row>
    <row r="139" spans="1:5" ht="15" customHeight="1">
      <c r="A139" s="876"/>
      <c r="B139" s="877"/>
      <c r="C139" s="877"/>
      <c r="D139" s="877"/>
      <c r="E139" s="878"/>
    </row>
    <row r="140" spans="1:5" ht="408.75" customHeight="1">
      <c r="A140" s="879"/>
      <c r="B140" s="880"/>
      <c r="C140" s="880"/>
      <c r="D140" s="880"/>
      <c r="E140" s="881"/>
    </row>
    <row r="141" spans="1:5" ht="15" customHeight="1">
      <c r="A141" s="831"/>
      <c r="B141" s="832"/>
      <c r="C141" s="832"/>
      <c r="D141" s="832"/>
      <c r="E141" s="832"/>
    </row>
    <row r="142" spans="1:5" ht="38.25" customHeight="1">
      <c r="A142" s="914" t="s">
        <v>428</v>
      </c>
      <c r="B142" s="914"/>
      <c r="C142" s="914"/>
      <c r="D142" s="914"/>
      <c r="E142" s="914"/>
    </row>
    <row r="143" spans="1:5" ht="15" customHeight="1">
      <c r="A143" s="886"/>
      <c r="B143" s="887"/>
      <c r="C143" s="887"/>
      <c r="D143" s="887"/>
      <c r="E143" s="888"/>
    </row>
    <row r="144" spans="1:5" ht="15" customHeight="1">
      <c r="A144" s="889"/>
      <c r="B144" s="890"/>
      <c r="C144" s="890"/>
      <c r="D144" s="890"/>
      <c r="E144" s="891"/>
    </row>
    <row r="145" spans="1:5" ht="15" customHeight="1">
      <c r="A145" s="889"/>
      <c r="B145" s="890"/>
      <c r="C145" s="890"/>
      <c r="D145" s="890"/>
      <c r="E145" s="891"/>
    </row>
    <row r="146" spans="1:5" ht="19.5" customHeight="1">
      <c r="A146" s="889"/>
      <c r="B146" s="890"/>
      <c r="C146" s="890"/>
      <c r="D146" s="890"/>
      <c r="E146" s="891"/>
    </row>
    <row r="147" spans="1:5" ht="22.5" customHeight="1">
      <c r="A147" s="892"/>
      <c r="B147" s="893"/>
      <c r="C147" s="893"/>
      <c r="D147" s="893"/>
      <c r="E147" s="894"/>
    </row>
    <row r="148" spans="1:5" ht="18" customHeight="1">
      <c r="A148" s="833"/>
      <c r="B148" s="834"/>
      <c r="C148" s="834"/>
      <c r="D148" s="834"/>
      <c r="E148" s="834"/>
    </row>
    <row r="149" spans="1:5" ht="21.75" customHeight="1">
      <c r="A149" s="960" t="s">
        <v>7</v>
      </c>
      <c r="B149" s="960"/>
      <c r="C149" s="960"/>
      <c r="D149" s="960"/>
      <c r="E149" s="960"/>
    </row>
    <row r="150" spans="1:5" ht="21.75" customHeight="1">
      <c r="A150" s="961"/>
      <c r="B150" s="961"/>
      <c r="C150" s="961"/>
      <c r="D150" s="961"/>
      <c r="E150" s="961"/>
    </row>
    <row r="151" spans="1:5" ht="28.5" customHeight="1">
      <c r="A151" s="886"/>
      <c r="B151" s="887"/>
      <c r="C151" s="887"/>
      <c r="D151" s="887"/>
      <c r="E151" s="888"/>
    </row>
    <row r="152" spans="1:5" ht="28.5" customHeight="1">
      <c r="A152" s="889"/>
      <c r="B152" s="890"/>
      <c r="C152" s="890"/>
      <c r="D152" s="890"/>
      <c r="E152" s="891"/>
    </row>
    <row r="153" spans="1:5" ht="28.5" customHeight="1">
      <c r="A153" s="892"/>
      <c r="B153" s="893"/>
      <c r="C153" s="893"/>
      <c r="D153" s="893"/>
      <c r="E153" s="894"/>
    </row>
    <row r="154" spans="1:5" ht="19.5" customHeight="1">
      <c r="A154" s="833"/>
      <c r="B154" s="834"/>
      <c r="C154" s="834"/>
      <c r="D154" s="834"/>
      <c r="E154" s="834"/>
    </row>
    <row r="155" spans="1:5" ht="18.75" customHeight="1">
      <c r="A155" s="831"/>
      <c r="B155" s="832"/>
      <c r="C155" s="832"/>
      <c r="D155" s="832"/>
      <c r="E155" s="832"/>
    </row>
    <row r="156" spans="1:5" ht="18.75" customHeight="1">
      <c r="A156" s="956" t="s">
        <v>6</v>
      </c>
      <c r="B156" s="956"/>
      <c r="C156" s="956"/>
      <c r="D156" s="956"/>
      <c r="E156" s="956"/>
    </row>
    <row r="157" spans="1:5">
      <c r="A157" s="953" t="s">
        <v>479</v>
      </c>
      <c r="B157" s="954"/>
      <c r="C157" s="954"/>
      <c r="D157" s="954"/>
      <c r="E157" s="955"/>
    </row>
    <row r="158" spans="1:5" ht="78.75" customHeight="1">
      <c r="A158" s="962" t="s">
        <v>501</v>
      </c>
      <c r="B158" s="963"/>
      <c r="C158" s="963"/>
      <c r="D158" s="963"/>
      <c r="E158" s="964"/>
    </row>
    <row r="159" spans="1:5" ht="42" customHeight="1">
      <c r="A159" s="947" t="s">
        <v>502</v>
      </c>
      <c r="B159" s="940"/>
      <c r="C159" s="940"/>
      <c r="D159" s="940"/>
      <c r="E159" s="941"/>
    </row>
    <row r="160" spans="1:5" ht="36" customHeight="1">
      <c r="A160" s="940" t="s">
        <v>503</v>
      </c>
      <c r="B160" s="940"/>
      <c r="C160" s="940"/>
      <c r="D160" s="940"/>
      <c r="E160" s="941"/>
    </row>
    <row r="161" spans="1:5" ht="38.25" customHeight="1">
      <c r="A161" s="940" t="s">
        <v>504</v>
      </c>
      <c r="B161" s="940"/>
      <c r="C161" s="940"/>
      <c r="D161" s="940"/>
      <c r="E161" s="940"/>
    </row>
    <row r="162" spans="1:5" ht="63" customHeight="1" thickBot="1">
      <c r="A162" s="950" t="s">
        <v>5</v>
      </c>
      <c r="B162" s="951"/>
      <c r="C162" s="951"/>
      <c r="D162" s="951"/>
      <c r="E162" s="952"/>
    </row>
    <row r="163" spans="1:5" ht="42.75" customHeight="1" thickBot="1">
      <c r="A163" s="835" t="s">
        <v>4</v>
      </c>
      <c r="B163" s="836" t="s">
        <v>3</v>
      </c>
      <c r="C163" s="836" t="s">
        <v>2</v>
      </c>
      <c r="D163" s="958" t="s">
        <v>1</v>
      </c>
      <c r="E163" s="959"/>
    </row>
    <row r="164" spans="1:5" ht="30" customHeight="1">
      <c r="A164" s="837">
        <f t="shared" ref="A164:C166" si="2">B42</f>
        <v>0</v>
      </c>
      <c r="B164" s="838">
        <f t="shared" si="2"/>
        <v>0</v>
      </c>
      <c r="C164" s="838">
        <f t="shared" si="2"/>
        <v>0</v>
      </c>
      <c r="D164" s="892"/>
      <c r="E164" s="957"/>
    </row>
    <row r="165" spans="1:5" ht="30" customHeight="1">
      <c r="A165" s="839">
        <f t="shared" si="2"/>
        <v>0</v>
      </c>
      <c r="B165" s="840">
        <f t="shared" si="2"/>
        <v>0</v>
      </c>
      <c r="C165" s="840">
        <f t="shared" si="2"/>
        <v>0</v>
      </c>
      <c r="D165" s="943"/>
      <c r="E165" s="944"/>
    </row>
    <row r="166" spans="1:5" ht="30" customHeight="1" thickBot="1">
      <c r="A166" s="841">
        <f t="shared" si="2"/>
        <v>0</v>
      </c>
      <c r="B166" s="842">
        <f t="shared" si="2"/>
        <v>0</v>
      </c>
      <c r="C166" s="842">
        <f t="shared" si="2"/>
        <v>0</v>
      </c>
      <c r="D166" s="948"/>
      <c r="E166" s="949"/>
    </row>
    <row r="167" spans="1:5" ht="30" customHeight="1">
      <c r="A167" s="945" t="s">
        <v>477</v>
      </c>
      <c r="B167" s="945"/>
      <c r="C167" s="945"/>
      <c r="D167" s="945"/>
      <c r="E167" s="945"/>
    </row>
    <row r="168" spans="1:5" ht="17.25" customHeight="1">
      <c r="A168" s="946"/>
      <c r="B168" s="946"/>
      <c r="C168" s="946"/>
      <c r="D168" s="946"/>
      <c r="E168" s="946"/>
    </row>
    <row r="169" spans="1:5" ht="14.25" customHeight="1">
      <c r="A169" s="843"/>
      <c r="B169" s="843"/>
      <c r="C169" s="843"/>
      <c r="D169" s="843"/>
      <c r="E169" s="843"/>
    </row>
    <row r="170" spans="1:5" ht="16.5" customHeight="1">
      <c r="A170" s="942"/>
      <c r="B170" s="942"/>
      <c r="C170" s="942"/>
      <c r="D170" s="942"/>
      <c r="E170" s="844"/>
    </row>
    <row r="171" spans="1:5" ht="18.75" customHeight="1">
      <c r="A171" s="845" t="s">
        <v>0</v>
      </c>
      <c r="B171" s="846"/>
    </row>
    <row r="172" spans="1:5" ht="18.75" customHeight="1"/>
    <row r="173" spans="1:5" ht="18.75" customHeight="1"/>
    <row r="174" spans="1:5" ht="18.75" customHeight="1"/>
    <row r="175" spans="1:5" ht="18.75" customHeight="1"/>
    <row r="176" spans="1:5" ht="18.75" customHeight="1"/>
    <row r="177" ht="18.75" customHeight="1"/>
    <row r="178" ht="18.75" customHeight="1"/>
    <row r="179" ht="18.75" customHeight="1"/>
    <row r="180" ht="18.75" customHeight="1"/>
    <row r="181" ht="18.75" customHeight="1"/>
    <row r="182" ht="18.75" customHeight="1"/>
    <row r="183" ht="18.75" customHeight="1"/>
    <row r="184" ht="15.75" customHeight="1"/>
    <row r="185" ht="20.25" customHeight="1"/>
    <row r="186" ht="15.75" customHeight="1"/>
    <row r="187" ht="6" customHeight="1"/>
    <row r="188" ht="15" customHeight="1"/>
  </sheetData>
  <sheetProtection formatCells="0" formatColumns="0" formatRows="0" insertRows="0" deleteColumns="0" deleteRows="0"/>
  <dataConsolidate/>
  <mergeCells count="101">
    <mergeCell ref="D1:E1"/>
    <mergeCell ref="A77:E77"/>
    <mergeCell ref="A7:E7"/>
    <mergeCell ref="A57:A58"/>
    <mergeCell ref="D43:E43"/>
    <mergeCell ref="D52:E52"/>
    <mergeCell ref="D48:E48"/>
    <mergeCell ref="A45:E45"/>
    <mergeCell ref="D42:E42"/>
    <mergeCell ref="D46:E46"/>
    <mergeCell ref="D51:E51"/>
    <mergeCell ref="D28:E28"/>
    <mergeCell ref="A24:E24"/>
    <mergeCell ref="A30:E32"/>
    <mergeCell ref="A15:E15"/>
    <mergeCell ref="B25:E25"/>
    <mergeCell ref="D26:E26"/>
    <mergeCell ref="A16:E16"/>
    <mergeCell ref="D29:E29"/>
    <mergeCell ref="D2:E2"/>
    <mergeCell ref="A19:E22"/>
    <mergeCell ref="A23:E23"/>
    <mergeCell ref="A8:E8"/>
    <mergeCell ref="A9:E9"/>
    <mergeCell ref="A11:E11"/>
    <mergeCell ref="D4:E4"/>
    <mergeCell ref="D41:E41"/>
    <mergeCell ref="A39:E40"/>
    <mergeCell ref="A34:E34"/>
    <mergeCell ref="D49:E49"/>
    <mergeCell ref="D47:E47"/>
    <mergeCell ref="D44:E44"/>
    <mergeCell ref="A36:E37"/>
    <mergeCell ref="A12:E12"/>
    <mergeCell ref="A17:E17"/>
    <mergeCell ref="A143:E147"/>
    <mergeCell ref="A151:E153"/>
    <mergeCell ref="A160:E160"/>
    <mergeCell ref="A170:D170"/>
    <mergeCell ref="D165:E165"/>
    <mergeCell ref="A167:E168"/>
    <mergeCell ref="A159:E159"/>
    <mergeCell ref="D166:E166"/>
    <mergeCell ref="A162:E162"/>
    <mergeCell ref="A157:E157"/>
    <mergeCell ref="A156:E156"/>
    <mergeCell ref="D164:E164"/>
    <mergeCell ref="D163:E163"/>
    <mergeCell ref="A149:E150"/>
    <mergeCell ref="A161:E161"/>
    <mergeCell ref="A158:E158"/>
    <mergeCell ref="A142:E142"/>
    <mergeCell ref="D108:E108"/>
    <mergeCell ref="D110:E110"/>
    <mergeCell ref="A14:E14"/>
    <mergeCell ref="A18:E18"/>
    <mergeCell ref="A35:E35"/>
    <mergeCell ref="A121:A122"/>
    <mergeCell ref="D27:E27"/>
    <mergeCell ref="D64:E64"/>
    <mergeCell ref="A55:E55"/>
    <mergeCell ref="D118:E118"/>
    <mergeCell ref="C56:E56"/>
    <mergeCell ref="D63:E63"/>
    <mergeCell ref="D50:E50"/>
    <mergeCell ref="B57:B58"/>
    <mergeCell ref="A94:E94"/>
    <mergeCell ref="C74:E74"/>
    <mergeCell ref="C72:E72"/>
    <mergeCell ref="D65:E65"/>
    <mergeCell ref="C71:E71"/>
    <mergeCell ref="A68:E70"/>
    <mergeCell ref="C73:E73"/>
    <mergeCell ref="A60:E62"/>
    <mergeCell ref="D53:E53"/>
    <mergeCell ref="A136:E140"/>
    <mergeCell ref="D119:E119"/>
    <mergeCell ref="C121:C122"/>
    <mergeCell ref="B121:B122"/>
    <mergeCell ref="D120:E120"/>
    <mergeCell ref="A128:E132"/>
    <mergeCell ref="D123:E123"/>
    <mergeCell ref="A134:E135"/>
    <mergeCell ref="A106:E106"/>
    <mergeCell ref="A111:C111"/>
    <mergeCell ref="D109:E109"/>
    <mergeCell ref="D117:E117"/>
    <mergeCell ref="D121:E122"/>
    <mergeCell ref="E115:E116"/>
    <mergeCell ref="D114:E114"/>
    <mergeCell ref="D107:E107"/>
    <mergeCell ref="A116:A120"/>
    <mergeCell ref="D111:E111"/>
    <mergeCell ref="A113:E113"/>
    <mergeCell ref="C57:E58"/>
    <mergeCell ref="A78:E78"/>
    <mergeCell ref="D66:E66"/>
    <mergeCell ref="A79:E93"/>
    <mergeCell ref="A123:B123"/>
    <mergeCell ref="A126:E127"/>
    <mergeCell ref="C95:E97"/>
  </mergeCells>
  <conditionalFormatting sqref="A164:C166 D121:E122">
    <cfRule type="cellIs" dxfId="13" priority="1" stopIfTrue="1" operator="lessThanOrEqual">
      <formula>0</formula>
    </cfRule>
  </conditionalFormatting>
  <conditionalFormatting sqref="B48">
    <cfRule type="cellIs" priority="2" stopIfTrue="1" operator="equal">
      <formula>$H$46</formula>
    </cfRule>
  </conditionalFormatting>
  <dataValidations xWindow="750" yWindow="347" count="30">
    <dataValidation type="list" allowBlank="1" showInputMessage="1" showErrorMessage="1" prompt="wybierz z listy rozwijanej" sqref="B48 IX48 ST48 ACP48 AML48 AWH48 BGD48 BPZ48 BZV48 CJR48 CTN48 DDJ48 DNF48 DXB48 EGX48 EQT48 FAP48 FKL48 FUH48 GED48 GNZ48 GXV48 HHR48 HRN48 IBJ48 ILF48 IVB48 JEX48 JOT48 JYP48 KIL48 KSH48 LCD48 LLZ48 LVV48 MFR48 MPN48 MZJ48 NJF48 NTB48 OCX48 OMT48 OWP48 PGL48 PQH48 QAD48 QJZ48 QTV48 RDR48 RNN48 RXJ48 SHF48 SRB48 TAX48 TKT48 TUP48 UEL48 UOH48 UYD48 VHZ48 VRV48 WBR48 WLN48 WVJ48 B65597 IX65597 ST65597 ACP65597 AML65597 AWH65597 BGD65597 BPZ65597 BZV65597 CJR65597 CTN65597 DDJ65597 DNF65597 DXB65597 EGX65597 EQT65597 FAP65597 FKL65597 FUH65597 GED65597 GNZ65597 GXV65597 HHR65597 HRN65597 IBJ65597 ILF65597 IVB65597 JEX65597 JOT65597 JYP65597 KIL65597 KSH65597 LCD65597 LLZ65597 LVV65597 MFR65597 MPN65597 MZJ65597 NJF65597 NTB65597 OCX65597 OMT65597 OWP65597 PGL65597 PQH65597 QAD65597 QJZ65597 QTV65597 RDR65597 RNN65597 RXJ65597 SHF65597 SRB65597 TAX65597 TKT65597 TUP65597 UEL65597 UOH65597 UYD65597 VHZ65597 VRV65597 WBR65597 WLN65597 WVJ65597 B131133 IX131133 ST131133 ACP131133 AML131133 AWH131133 BGD131133 BPZ131133 BZV131133 CJR131133 CTN131133 DDJ131133 DNF131133 DXB131133 EGX131133 EQT131133 FAP131133 FKL131133 FUH131133 GED131133 GNZ131133 GXV131133 HHR131133 HRN131133 IBJ131133 ILF131133 IVB131133 JEX131133 JOT131133 JYP131133 KIL131133 KSH131133 LCD131133 LLZ131133 LVV131133 MFR131133 MPN131133 MZJ131133 NJF131133 NTB131133 OCX131133 OMT131133 OWP131133 PGL131133 PQH131133 QAD131133 QJZ131133 QTV131133 RDR131133 RNN131133 RXJ131133 SHF131133 SRB131133 TAX131133 TKT131133 TUP131133 UEL131133 UOH131133 UYD131133 VHZ131133 VRV131133 WBR131133 WLN131133 WVJ131133 B196669 IX196669 ST196669 ACP196669 AML196669 AWH196669 BGD196669 BPZ196669 BZV196669 CJR196669 CTN196669 DDJ196669 DNF196669 DXB196669 EGX196669 EQT196669 FAP196669 FKL196669 FUH196669 GED196669 GNZ196669 GXV196669 HHR196669 HRN196669 IBJ196669 ILF196669 IVB196669 JEX196669 JOT196669 JYP196669 KIL196669 KSH196669 LCD196669 LLZ196669 LVV196669 MFR196669 MPN196669 MZJ196669 NJF196669 NTB196669 OCX196669 OMT196669 OWP196669 PGL196669 PQH196669 QAD196669 QJZ196669 QTV196669 RDR196669 RNN196669 RXJ196669 SHF196669 SRB196669 TAX196669 TKT196669 TUP196669 UEL196669 UOH196669 UYD196669 VHZ196669 VRV196669 WBR196669 WLN196669 WVJ196669 B262205 IX262205 ST262205 ACP262205 AML262205 AWH262205 BGD262205 BPZ262205 BZV262205 CJR262205 CTN262205 DDJ262205 DNF262205 DXB262205 EGX262205 EQT262205 FAP262205 FKL262205 FUH262205 GED262205 GNZ262205 GXV262205 HHR262205 HRN262205 IBJ262205 ILF262205 IVB262205 JEX262205 JOT262205 JYP262205 KIL262205 KSH262205 LCD262205 LLZ262205 LVV262205 MFR262205 MPN262205 MZJ262205 NJF262205 NTB262205 OCX262205 OMT262205 OWP262205 PGL262205 PQH262205 QAD262205 QJZ262205 QTV262205 RDR262205 RNN262205 RXJ262205 SHF262205 SRB262205 TAX262205 TKT262205 TUP262205 UEL262205 UOH262205 UYD262205 VHZ262205 VRV262205 WBR262205 WLN262205 WVJ262205 B327741 IX327741 ST327741 ACP327741 AML327741 AWH327741 BGD327741 BPZ327741 BZV327741 CJR327741 CTN327741 DDJ327741 DNF327741 DXB327741 EGX327741 EQT327741 FAP327741 FKL327741 FUH327741 GED327741 GNZ327741 GXV327741 HHR327741 HRN327741 IBJ327741 ILF327741 IVB327741 JEX327741 JOT327741 JYP327741 KIL327741 KSH327741 LCD327741 LLZ327741 LVV327741 MFR327741 MPN327741 MZJ327741 NJF327741 NTB327741 OCX327741 OMT327741 OWP327741 PGL327741 PQH327741 QAD327741 QJZ327741 QTV327741 RDR327741 RNN327741 RXJ327741 SHF327741 SRB327741 TAX327741 TKT327741 TUP327741 UEL327741 UOH327741 UYD327741 VHZ327741 VRV327741 WBR327741 WLN327741 WVJ327741 B393277 IX393277 ST393277 ACP393277 AML393277 AWH393277 BGD393277 BPZ393277 BZV393277 CJR393277 CTN393277 DDJ393277 DNF393277 DXB393277 EGX393277 EQT393277 FAP393277 FKL393277 FUH393277 GED393277 GNZ393277 GXV393277 HHR393277 HRN393277 IBJ393277 ILF393277 IVB393277 JEX393277 JOT393277 JYP393277 KIL393277 KSH393277 LCD393277 LLZ393277 LVV393277 MFR393277 MPN393277 MZJ393277 NJF393277 NTB393277 OCX393277 OMT393277 OWP393277 PGL393277 PQH393277 QAD393277 QJZ393277 QTV393277 RDR393277 RNN393277 RXJ393277 SHF393277 SRB393277 TAX393277 TKT393277 TUP393277 UEL393277 UOH393277 UYD393277 VHZ393277 VRV393277 WBR393277 WLN393277 WVJ393277 B458813 IX458813 ST458813 ACP458813 AML458813 AWH458813 BGD458813 BPZ458813 BZV458813 CJR458813 CTN458813 DDJ458813 DNF458813 DXB458813 EGX458813 EQT458813 FAP458813 FKL458813 FUH458813 GED458813 GNZ458813 GXV458813 HHR458813 HRN458813 IBJ458813 ILF458813 IVB458813 JEX458813 JOT458813 JYP458813 KIL458813 KSH458813 LCD458813 LLZ458813 LVV458813 MFR458813 MPN458813 MZJ458813 NJF458813 NTB458813 OCX458813 OMT458813 OWP458813 PGL458813 PQH458813 QAD458813 QJZ458813 QTV458813 RDR458813 RNN458813 RXJ458813 SHF458813 SRB458813 TAX458813 TKT458813 TUP458813 UEL458813 UOH458813 UYD458813 VHZ458813 VRV458813 WBR458813 WLN458813 WVJ458813 B524349 IX524349 ST524349 ACP524349 AML524349 AWH524349 BGD524349 BPZ524349 BZV524349 CJR524349 CTN524349 DDJ524349 DNF524349 DXB524349 EGX524349 EQT524349 FAP524349 FKL524349 FUH524349 GED524349 GNZ524349 GXV524349 HHR524349 HRN524349 IBJ524349 ILF524349 IVB524349 JEX524349 JOT524349 JYP524349 KIL524349 KSH524349 LCD524349 LLZ524349 LVV524349 MFR524349 MPN524349 MZJ524349 NJF524349 NTB524349 OCX524349 OMT524349 OWP524349 PGL524349 PQH524349 QAD524349 QJZ524349 QTV524349 RDR524349 RNN524349 RXJ524349 SHF524349 SRB524349 TAX524349 TKT524349 TUP524349 UEL524349 UOH524349 UYD524349 VHZ524349 VRV524349 WBR524349 WLN524349 WVJ524349 B589885 IX589885 ST589885 ACP589885 AML589885 AWH589885 BGD589885 BPZ589885 BZV589885 CJR589885 CTN589885 DDJ589885 DNF589885 DXB589885 EGX589885 EQT589885 FAP589885 FKL589885 FUH589885 GED589885 GNZ589885 GXV589885 HHR589885 HRN589885 IBJ589885 ILF589885 IVB589885 JEX589885 JOT589885 JYP589885 KIL589885 KSH589885 LCD589885 LLZ589885 LVV589885 MFR589885 MPN589885 MZJ589885 NJF589885 NTB589885 OCX589885 OMT589885 OWP589885 PGL589885 PQH589885 QAD589885 QJZ589885 QTV589885 RDR589885 RNN589885 RXJ589885 SHF589885 SRB589885 TAX589885 TKT589885 TUP589885 UEL589885 UOH589885 UYD589885 VHZ589885 VRV589885 WBR589885 WLN589885 WVJ589885 B655421 IX655421 ST655421 ACP655421 AML655421 AWH655421 BGD655421 BPZ655421 BZV655421 CJR655421 CTN655421 DDJ655421 DNF655421 DXB655421 EGX655421 EQT655421 FAP655421 FKL655421 FUH655421 GED655421 GNZ655421 GXV655421 HHR655421 HRN655421 IBJ655421 ILF655421 IVB655421 JEX655421 JOT655421 JYP655421 KIL655421 KSH655421 LCD655421 LLZ655421 LVV655421 MFR655421 MPN655421 MZJ655421 NJF655421 NTB655421 OCX655421 OMT655421 OWP655421 PGL655421 PQH655421 QAD655421 QJZ655421 QTV655421 RDR655421 RNN655421 RXJ655421 SHF655421 SRB655421 TAX655421 TKT655421 TUP655421 UEL655421 UOH655421 UYD655421 VHZ655421 VRV655421 WBR655421 WLN655421 WVJ655421 B720957 IX720957 ST720957 ACP720957 AML720957 AWH720957 BGD720957 BPZ720957 BZV720957 CJR720957 CTN720957 DDJ720957 DNF720957 DXB720957 EGX720957 EQT720957 FAP720957 FKL720957 FUH720957 GED720957 GNZ720957 GXV720957 HHR720957 HRN720957 IBJ720957 ILF720957 IVB720957 JEX720957 JOT720957 JYP720957 KIL720957 KSH720957 LCD720957 LLZ720957 LVV720957 MFR720957 MPN720957 MZJ720957 NJF720957 NTB720957 OCX720957 OMT720957 OWP720957 PGL720957 PQH720957 QAD720957 QJZ720957 QTV720957 RDR720957 RNN720957 RXJ720957 SHF720957 SRB720957 TAX720957 TKT720957 TUP720957 UEL720957 UOH720957 UYD720957 VHZ720957 VRV720957 WBR720957 WLN720957 WVJ720957 B786493 IX786493 ST786493 ACP786493 AML786493 AWH786493 BGD786493 BPZ786493 BZV786493 CJR786493 CTN786493 DDJ786493 DNF786493 DXB786493 EGX786493 EQT786493 FAP786493 FKL786493 FUH786493 GED786493 GNZ786493 GXV786493 HHR786493 HRN786493 IBJ786493 ILF786493 IVB786493 JEX786493 JOT786493 JYP786493 KIL786493 KSH786493 LCD786493 LLZ786493 LVV786493 MFR786493 MPN786493 MZJ786493 NJF786493 NTB786493 OCX786493 OMT786493 OWP786493 PGL786493 PQH786493 QAD786493 QJZ786493 QTV786493 RDR786493 RNN786493 RXJ786493 SHF786493 SRB786493 TAX786493 TKT786493 TUP786493 UEL786493 UOH786493 UYD786493 VHZ786493 VRV786493 WBR786493 WLN786493 WVJ786493 B852029 IX852029 ST852029 ACP852029 AML852029 AWH852029 BGD852029 BPZ852029 BZV852029 CJR852029 CTN852029 DDJ852029 DNF852029 DXB852029 EGX852029 EQT852029 FAP852029 FKL852029 FUH852029 GED852029 GNZ852029 GXV852029 HHR852029 HRN852029 IBJ852029 ILF852029 IVB852029 JEX852029 JOT852029 JYP852029 KIL852029 KSH852029 LCD852029 LLZ852029 LVV852029 MFR852029 MPN852029 MZJ852029 NJF852029 NTB852029 OCX852029 OMT852029 OWP852029 PGL852029 PQH852029 QAD852029 QJZ852029 QTV852029 RDR852029 RNN852029 RXJ852029 SHF852029 SRB852029 TAX852029 TKT852029 TUP852029 UEL852029 UOH852029 UYD852029 VHZ852029 VRV852029 WBR852029 WLN852029 WVJ852029 B917565 IX917565 ST917565 ACP917565 AML917565 AWH917565 BGD917565 BPZ917565 BZV917565 CJR917565 CTN917565 DDJ917565 DNF917565 DXB917565 EGX917565 EQT917565 FAP917565 FKL917565 FUH917565 GED917565 GNZ917565 GXV917565 HHR917565 HRN917565 IBJ917565 ILF917565 IVB917565 JEX917565 JOT917565 JYP917565 KIL917565 KSH917565 LCD917565 LLZ917565 LVV917565 MFR917565 MPN917565 MZJ917565 NJF917565 NTB917565 OCX917565 OMT917565 OWP917565 PGL917565 PQH917565 QAD917565 QJZ917565 QTV917565 RDR917565 RNN917565 RXJ917565 SHF917565 SRB917565 TAX917565 TKT917565 TUP917565 UEL917565 UOH917565 UYD917565 VHZ917565 VRV917565 WBR917565 WLN917565 WVJ917565 B983101 IX983101 ST983101 ACP983101 AML983101 AWH983101 BGD983101 BPZ983101 BZV983101 CJR983101 CTN983101 DDJ983101 DNF983101 DXB983101 EGX983101 EQT983101 FAP983101 FKL983101 FUH983101 GED983101 GNZ983101 GXV983101 HHR983101 HRN983101 IBJ983101 ILF983101 IVB983101 JEX983101 JOT983101 JYP983101 KIL983101 KSH983101 LCD983101 LLZ983101 LVV983101 MFR983101 MPN983101 MZJ983101 NJF983101 NTB983101 OCX983101 OMT983101 OWP983101 PGL983101 PQH983101 QAD983101 QJZ983101 QTV983101 RDR983101 RNN983101 RXJ983101 SHF983101 SRB983101 TAX983101 TKT983101 TUP983101 UEL983101 UOH983101 UYD983101 VHZ983101 VRV983101 WBR983101 WLN983101 WVJ983101">
      <formula1>$H$45:$H$61</formula1>
    </dataValidation>
    <dataValidation type="decimal" errorStyle="warning" operator="greaterThanOrEqual" allowBlank="1" showInputMessage="1" showErrorMessage="1" errorTitle="uwaga" error="wpisz poprawnie kwotę" promptTitle="wpisz kwotę " prompt="kosztów realizacji zadania" sqref="WVK983157:WVK983164 IY115:IY122 SU115:SU122 ACQ115:ACQ122 AMM115:AMM122 AWI115:AWI122 BGE115:BGE122 BQA115:BQA122 BZW115:BZW122 CJS115:CJS122 CTO115:CTO122 DDK115:DDK122 DNG115:DNG122 DXC115:DXC122 EGY115:EGY122 EQU115:EQU122 FAQ115:FAQ122 FKM115:FKM122 FUI115:FUI122 GEE115:GEE122 GOA115:GOA122 GXW115:GXW122 HHS115:HHS122 HRO115:HRO122 IBK115:IBK122 ILG115:ILG122 IVC115:IVC122 JEY115:JEY122 JOU115:JOU122 JYQ115:JYQ122 KIM115:KIM122 KSI115:KSI122 LCE115:LCE122 LMA115:LMA122 LVW115:LVW122 MFS115:MFS122 MPO115:MPO122 MZK115:MZK122 NJG115:NJG122 NTC115:NTC122 OCY115:OCY122 OMU115:OMU122 OWQ115:OWQ122 PGM115:PGM122 PQI115:PQI122 QAE115:QAE122 QKA115:QKA122 QTW115:QTW122 RDS115:RDS122 RNO115:RNO122 RXK115:RXK122 SHG115:SHG122 SRC115:SRC122 TAY115:TAY122 TKU115:TKU122 TUQ115:TUQ122 UEM115:UEM122 UOI115:UOI122 UYE115:UYE122 VIA115:VIA122 VRW115:VRW122 WBS115:WBS122 WLO115:WLO122 WVK115:WVK122 C65653:C65660 IY65653:IY65660 SU65653:SU65660 ACQ65653:ACQ65660 AMM65653:AMM65660 AWI65653:AWI65660 BGE65653:BGE65660 BQA65653:BQA65660 BZW65653:BZW65660 CJS65653:CJS65660 CTO65653:CTO65660 DDK65653:DDK65660 DNG65653:DNG65660 DXC65653:DXC65660 EGY65653:EGY65660 EQU65653:EQU65660 FAQ65653:FAQ65660 FKM65653:FKM65660 FUI65653:FUI65660 GEE65653:GEE65660 GOA65653:GOA65660 GXW65653:GXW65660 HHS65653:HHS65660 HRO65653:HRO65660 IBK65653:IBK65660 ILG65653:ILG65660 IVC65653:IVC65660 JEY65653:JEY65660 JOU65653:JOU65660 JYQ65653:JYQ65660 KIM65653:KIM65660 KSI65653:KSI65660 LCE65653:LCE65660 LMA65653:LMA65660 LVW65653:LVW65660 MFS65653:MFS65660 MPO65653:MPO65660 MZK65653:MZK65660 NJG65653:NJG65660 NTC65653:NTC65660 OCY65653:OCY65660 OMU65653:OMU65660 OWQ65653:OWQ65660 PGM65653:PGM65660 PQI65653:PQI65660 QAE65653:QAE65660 QKA65653:QKA65660 QTW65653:QTW65660 RDS65653:RDS65660 RNO65653:RNO65660 RXK65653:RXK65660 SHG65653:SHG65660 SRC65653:SRC65660 TAY65653:TAY65660 TKU65653:TKU65660 TUQ65653:TUQ65660 UEM65653:UEM65660 UOI65653:UOI65660 UYE65653:UYE65660 VIA65653:VIA65660 VRW65653:VRW65660 WBS65653:WBS65660 WLO65653:WLO65660 WVK65653:WVK65660 C131189:C131196 IY131189:IY131196 SU131189:SU131196 ACQ131189:ACQ131196 AMM131189:AMM131196 AWI131189:AWI131196 BGE131189:BGE131196 BQA131189:BQA131196 BZW131189:BZW131196 CJS131189:CJS131196 CTO131189:CTO131196 DDK131189:DDK131196 DNG131189:DNG131196 DXC131189:DXC131196 EGY131189:EGY131196 EQU131189:EQU131196 FAQ131189:FAQ131196 FKM131189:FKM131196 FUI131189:FUI131196 GEE131189:GEE131196 GOA131189:GOA131196 GXW131189:GXW131196 HHS131189:HHS131196 HRO131189:HRO131196 IBK131189:IBK131196 ILG131189:ILG131196 IVC131189:IVC131196 JEY131189:JEY131196 JOU131189:JOU131196 JYQ131189:JYQ131196 KIM131189:KIM131196 KSI131189:KSI131196 LCE131189:LCE131196 LMA131189:LMA131196 LVW131189:LVW131196 MFS131189:MFS131196 MPO131189:MPO131196 MZK131189:MZK131196 NJG131189:NJG131196 NTC131189:NTC131196 OCY131189:OCY131196 OMU131189:OMU131196 OWQ131189:OWQ131196 PGM131189:PGM131196 PQI131189:PQI131196 QAE131189:QAE131196 QKA131189:QKA131196 QTW131189:QTW131196 RDS131189:RDS131196 RNO131189:RNO131196 RXK131189:RXK131196 SHG131189:SHG131196 SRC131189:SRC131196 TAY131189:TAY131196 TKU131189:TKU131196 TUQ131189:TUQ131196 UEM131189:UEM131196 UOI131189:UOI131196 UYE131189:UYE131196 VIA131189:VIA131196 VRW131189:VRW131196 WBS131189:WBS131196 WLO131189:WLO131196 WVK131189:WVK131196 C196725:C196732 IY196725:IY196732 SU196725:SU196732 ACQ196725:ACQ196732 AMM196725:AMM196732 AWI196725:AWI196732 BGE196725:BGE196732 BQA196725:BQA196732 BZW196725:BZW196732 CJS196725:CJS196732 CTO196725:CTO196732 DDK196725:DDK196732 DNG196725:DNG196732 DXC196725:DXC196732 EGY196725:EGY196732 EQU196725:EQU196732 FAQ196725:FAQ196732 FKM196725:FKM196732 FUI196725:FUI196732 GEE196725:GEE196732 GOA196725:GOA196732 GXW196725:GXW196732 HHS196725:HHS196732 HRO196725:HRO196732 IBK196725:IBK196732 ILG196725:ILG196732 IVC196725:IVC196732 JEY196725:JEY196732 JOU196725:JOU196732 JYQ196725:JYQ196732 KIM196725:KIM196732 KSI196725:KSI196732 LCE196725:LCE196732 LMA196725:LMA196732 LVW196725:LVW196732 MFS196725:MFS196732 MPO196725:MPO196732 MZK196725:MZK196732 NJG196725:NJG196732 NTC196725:NTC196732 OCY196725:OCY196732 OMU196725:OMU196732 OWQ196725:OWQ196732 PGM196725:PGM196732 PQI196725:PQI196732 QAE196725:QAE196732 QKA196725:QKA196732 QTW196725:QTW196732 RDS196725:RDS196732 RNO196725:RNO196732 RXK196725:RXK196732 SHG196725:SHG196732 SRC196725:SRC196732 TAY196725:TAY196732 TKU196725:TKU196732 TUQ196725:TUQ196732 UEM196725:UEM196732 UOI196725:UOI196732 UYE196725:UYE196732 VIA196725:VIA196732 VRW196725:VRW196732 WBS196725:WBS196732 WLO196725:WLO196732 WVK196725:WVK196732 C262261:C262268 IY262261:IY262268 SU262261:SU262268 ACQ262261:ACQ262268 AMM262261:AMM262268 AWI262261:AWI262268 BGE262261:BGE262268 BQA262261:BQA262268 BZW262261:BZW262268 CJS262261:CJS262268 CTO262261:CTO262268 DDK262261:DDK262268 DNG262261:DNG262268 DXC262261:DXC262268 EGY262261:EGY262268 EQU262261:EQU262268 FAQ262261:FAQ262268 FKM262261:FKM262268 FUI262261:FUI262268 GEE262261:GEE262268 GOA262261:GOA262268 GXW262261:GXW262268 HHS262261:HHS262268 HRO262261:HRO262268 IBK262261:IBK262268 ILG262261:ILG262268 IVC262261:IVC262268 JEY262261:JEY262268 JOU262261:JOU262268 JYQ262261:JYQ262268 KIM262261:KIM262268 KSI262261:KSI262268 LCE262261:LCE262268 LMA262261:LMA262268 LVW262261:LVW262268 MFS262261:MFS262268 MPO262261:MPO262268 MZK262261:MZK262268 NJG262261:NJG262268 NTC262261:NTC262268 OCY262261:OCY262268 OMU262261:OMU262268 OWQ262261:OWQ262268 PGM262261:PGM262268 PQI262261:PQI262268 QAE262261:QAE262268 QKA262261:QKA262268 QTW262261:QTW262268 RDS262261:RDS262268 RNO262261:RNO262268 RXK262261:RXK262268 SHG262261:SHG262268 SRC262261:SRC262268 TAY262261:TAY262268 TKU262261:TKU262268 TUQ262261:TUQ262268 UEM262261:UEM262268 UOI262261:UOI262268 UYE262261:UYE262268 VIA262261:VIA262268 VRW262261:VRW262268 WBS262261:WBS262268 WLO262261:WLO262268 WVK262261:WVK262268 C327797:C327804 IY327797:IY327804 SU327797:SU327804 ACQ327797:ACQ327804 AMM327797:AMM327804 AWI327797:AWI327804 BGE327797:BGE327804 BQA327797:BQA327804 BZW327797:BZW327804 CJS327797:CJS327804 CTO327797:CTO327804 DDK327797:DDK327804 DNG327797:DNG327804 DXC327797:DXC327804 EGY327797:EGY327804 EQU327797:EQU327804 FAQ327797:FAQ327804 FKM327797:FKM327804 FUI327797:FUI327804 GEE327797:GEE327804 GOA327797:GOA327804 GXW327797:GXW327804 HHS327797:HHS327804 HRO327797:HRO327804 IBK327797:IBK327804 ILG327797:ILG327804 IVC327797:IVC327804 JEY327797:JEY327804 JOU327797:JOU327804 JYQ327797:JYQ327804 KIM327797:KIM327804 KSI327797:KSI327804 LCE327797:LCE327804 LMA327797:LMA327804 LVW327797:LVW327804 MFS327797:MFS327804 MPO327797:MPO327804 MZK327797:MZK327804 NJG327797:NJG327804 NTC327797:NTC327804 OCY327797:OCY327804 OMU327797:OMU327804 OWQ327797:OWQ327804 PGM327797:PGM327804 PQI327797:PQI327804 QAE327797:QAE327804 QKA327797:QKA327804 QTW327797:QTW327804 RDS327797:RDS327804 RNO327797:RNO327804 RXK327797:RXK327804 SHG327797:SHG327804 SRC327797:SRC327804 TAY327797:TAY327804 TKU327797:TKU327804 TUQ327797:TUQ327804 UEM327797:UEM327804 UOI327797:UOI327804 UYE327797:UYE327804 VIA327797:VIA327804 VRW327797:VRW327804 WBS327797:WBS327804 WLO327797:WLO327804 WVK327797:WVK327804 C393333:C393340 IY393333:IY393340 SU393333:SU393340 ACQ393333:ACQ393340 AMM393333:AMM393340 AWI393333:AWI393340 BGE393333:BGE393340 BQA393333:BQA393340 BZW393333:BZW393340 CJS393333:CJS393340 CTO393333:CTO393340 DDK393333:DDK393340 DNG393333:DNG393340 DXC393333:DXC393340 EGY393333:EGY393340 EQU393333:EQU393340 FAQ393333:FAQ393340 FKM393333:FKM393340 FUI393333:FUI393340 GEE393333:GEE393340 GOA393333:GOA393340 GXW393333:GXW393340 HHS393333:HHS393340 HRO393333:HRO393340 IBK393333:IBK393340 ILG393333:ILG393340 IVC393333:IVC393340 JEY393333:JEY393340 JOU393333:JOU393340 JYQ393333:JYQ393340 KIM393333:KIM393340 KSI393333:KSI393340 LCE393333:LCE393340 LMA393333:LMA393340 LVW393333:LVW393340 MFS393333:MFS393340 MPO393333:MPO393340 MZK393333:MZK393340 NJG393333:NJG393340 NTC393333:NTC393340 OCY393333:OCY393340 OMU393333:OMU393340 OWQ393333:OWQ393340 PGM393333:PGM393340 PQI393333:PQI393340 QAE393333:QAE393340 QKA393333:QKA393340 QTW393333:QTW393340 RDS393333:RDS393340 RNO393333:RNO393340 RXK393333:RXK393340 SHG393333:SHG393340 SRC393333:SRC393340 TAY393333:TAY393340 TKU393333:TKU393340 TUQ393333:TUQ393340 UEM393333:UEM393340 UOI393333:UOI393340 UYE393333:UYE393340 VIA393333:VIA393340 VRW393333:VRW393340 WBS393333:WBS393340 WLO393333:WLO393340 WVK393333:WVK393340 C458869:C458876 IY458869:IY458876 SU458869:SU458876 ACQ458869:ACQ458876 AMM458869:AMM458876 AWI458869:AWI458876 BGE458869:BGE458876 BQA458869:BQA458876 BZW458869:BZW458876 CJS458869:CJS458876 CTO458869:CTO458876 DDK458869:DDK458876 DNG458869:DNG458876 DXC458869:DXC458876 EGY458869:EGY458876 EQU458869:EQU458876 FAQ458869:FAQ458876 FKM458869:FKM458876 FUI458869:FUI458876 GEE458869:GEE458876 GOA458869:GOA458876 GXW458869:GXW458876 HHS458869:HHS458876 HRO458869:HRO458876 IBK458869:IBK458876 ILG458869:ILG458876 IVC458869:IVC458876 JEY458869:JEY458876 JOU458869:JOU458876 JYQ458869:JYQ458876 KIM458869:KIM458876 KSI458869:KSI458876 LCE458869:LCE458876 LMA458869:LMA458876 LVW458869:LVW458876 MFS458869:MFS458876 MPO458869:MPO458876 MZK458869:MZK458876 NJG458869:NJG458876 NTC458869:NTC458876 OCY458869:OCY458876 OMU458869:OMU458876 OWQ458869:OWQ458876 PGM458869:PGM458876 PQI458869:PQI458876 QAE458869:QAE458876 QKA458869:QKA458876 QTW458869:QTW458876 RDS458869:RDS458876 RNO458869:RNO458876 RXK458869:RXK458876 SHG458869:SHG458876 SRC458869:SRC458876 TAY458869:TAY458876 TKU458869:TKU458876 TUQ458869:TUQ458876 UEM458869:UEM458876 UOI458869:UOI458876 UYE458869:UYE458876 VIA458869:VIA458876 VRW458869:VRW458876 WBS458869:WBS458876 WLO458869:WLO458876 WVK458869:WVK458876 C524405:C524412 IY524405:IY524412 SU524405:SU524412 ACQ524405:ACQ524412 AMM524405:AMM524412 AWI524405:AWI524412 BGE524405:BGE524412 BQA524405:BQA524412 BZW524405:BZW524412 CJS524405:CJS524412 CTO524405:CTO524412 DDK524405:DDK524412 DNG524405:DNG524412 DXC524405:DXC524412 EGY524405:EGY524412 EQU524405:EQU524412 FAQ524405:FAQ524412 FKM524405:FKM524412 FUI524405:FUI524412 GEE524405:GEE524412 GOA524405:GOA524412 GXW524405:GXW524412 HHS524405:HHS524412 HRO524405:HRO524412 IBK524405:IBK524412 ILG524405:ILG524412 IVC524405:IVC524412 JEY524405:JEY524412 JOU524405:JOU524412 JYQ524405:JYQ524412 KIM524405:KIM524412 KSI524405:KSI524412 LCE524405:LCE524412 LMA524405:LMA524412 LVW524405:LVW524412 MFS524405:MFS524412 MPO524405:MPO524412 MZK524405:MZK524412 NJG524405:NJG524412 NTC524405:NTC524412 OCY524405:OCY524412 OMU524405:OMU524412 OWQ524405:OWQ524412 PGM524405:PGM524412 PQI524405:PQI524412 QAE524405:QAE524412 QKA524405:QKA524412 QTW524405:QTW524412 RDS524405:RDS524412 RNO524405:RNO524412 RXK524405:RXK524412 SHG524405:SHG524412 SRC524405:SRC524412 TAY524405:TAY524412 TKU524405:TKU524412 TUQ524405:TUQ524412 UEM524405:UEM524412 UOI524405:UOI524412 UYE524405:UYE524412 VIA524405:VIA524412 VRW524405:VRW524412 WBS524405:WBS524412 WLO524405:WLO524412 WVK524405:WVK524412 C589941:C589948 IY589941:IY589948 SU589941:SU589948 ACQ589941:ACQ589948 AMM589941:AMM589948 AWI589941:AWI589948 BGE589941:BGE589948 BQA589941:BQA589948 BZW589941:BZW589948 CJS589941:CJS589948 CTO589941:CTO589948 DDK589941:DDK589948 DNG589941:DNG589948 DXC589941:DXC589948 EGY589941:EGY589948 EQU589941:EQU589948 FAQ589941:FAQ589948 FKM589941:FKM589948 FUI589941:FUI589948 GEE589941:GEE589948 GOA589941:GOA589948 GXW589941:GXW589948 HHS589941:HHS589948 HRO589941:HRO589948 IBK589941:IBK589948 ILG589941:ILG589948 IVC589941:IVC589948 JEY589941:JEY589948 JOU589941:JOU589948 JYQ589941:JYQ589948 KIM589941:KIM589948 KSI589941:KSI589948 LCE589941:LCE589948 LMA589941:LMA589948 LVW589941:LVW589948 MFS589941:MFS589948 MPO589941:MPO589948 MZK589941:MZK589948 NJG589941:NJG589948 NTC589941:NTC589948 OCY589941:OCY589948 OMU589941:OMU589948 OWQ589941:OWQ589948 PGM589941:PGM589948 PQI589941:PQI589948 QAE589941:QAE589948 QKA589941:QKA589948 QTW589941:QTW589948 RDS589941:RDS589948 RNO589941:RNO589948 RXK589941:RXK589948 SHG589941:SHG589948 SRC589941:SRC589948 TAY589941:TAY589948 TKU589941:TKU589948 TUQ589941:TUQ589948 UEM589941:UEM589948 UOI589941:UOI589948 UYE589941:UYE589948 VIA589941:VIA589948 VRW589941:VRW589948 WBS589941:WBS589948 WLO589941:WLO589948 WVK589941:WVK589948 C655477:C655484 IY655477:IY655484 SU655477:SU655484 ACQ655477:ACQ655484 AMM655477:AMM655484 AWI655477:AWI655484 BGE655477:BGE655484 BQA655477:BQA655484 BZW655477:BZW655484 CJS655477:CJS655484 CTO655477:CTO655484 DDK655477:DDK655484 DNG655477:DNG655484 DXC655477:DXC655484 EGY655477:EGY655484 EQU655477:EQU655484 FAQ655477:FAQ655484 FKM655477:FKM655484 FUI655477:FUI655484 GEE655477:GEE655484 GOA655477:GOA655484 GXW655477:GXW655484 HHS655477:HHS655484 HRO655477:HRO655484 IBK655477:IBK655484 ILG655477:ILG655484 IVC655477:IVC655484 JEY655477:JEY655484 JOU655477:JOU655484 JYQ655477:JYQ655484 KIM655477:KIM655484 KSI655477:KSI655484 LCE655477:LCE655484 LMA655477:LMA655484 LVW655477:LVW655484 MFS655477:MFS655484 MPO655477:MPO655484 MZK655477:MZK655484 NJG655477:NJG655484 NTC655477:NTC655484 OCY655477:OCY655484 OMU655477:OMU655484 OWQ655477:OWQ655484 PGM655477:PGM655484 PQI655477:PQI655484 QAE655477:QAE655484 QKA655477:QKA655484 QTW655477:QTW655484 RDS655477:RDS655484 RNO655477:RNO655484 RXK655477:RXK655484 SHG655477:SHG655484 SRC655477:SRC655484 TAY655477:TAY655484 TKU655477:TKU655484 TUQ655477:TUQ655484 UEM655477:UEM655484 UOI655477:UOI655484 UYE655477:UYE655484 VIA655477:VIA655484 VRW655477:VRW655484 WBS655477:WBS655484 WLO655477:WLO655484 WVK655477:WVK655484 C721013:C721020 IY721013:IY721020 SU721013:SU721020 ACQ721013:ACQ721020 AMM721013:AMM721020 AWI721013:AWI721020 BGE721013:BGE721020 BQA721013:BQA721020 BZW721013:BZW721020 CJS721013:CJS721020 CTO721013:CTO721020 DDK721013:DDK721020 DNG721013:DNG721020 DXC721013:DXC721020 EGY721013:EGY721020 EQU721013:EQU721020 FAQ721013:FAQ721020 FKM721013:FKM721020 FUI721013:FUI721020 GEE721013:GEE721020 GOA721013:GOA721020 GXW721013:GXW721020 HHS721013:HHS721020 HRO721013:HRO721020 IBK721013:IBK721020 ILG721013:ILG721020 IVC721013:IVC721020 JEY721013:JEY721020 JOU721013:JOU721020 JYQ721013:JYQ721020 KIM721013:KIM721020 KSI721013:KSI721020 LCE721013:LCE721020 LMA721013:LMA721020 LVW721013:LVW721020 MFS721013:MFS721020 MPO721013:MPO721020 MZK721013:MZK721020 NJG721013:NJG721020 NTC721013:NTC721020 OCY721013:OCY721020 OMU721013:OMU721020 OWQ721013:OWQ721020 PGM721013:PGM721020 PQI721013:PQI721020 QAE721013:QAE721020 QKA721013:QKA721020 QTW721013:QTW721020 RDS721013:RDS721020 RNO721013:RNO721020 RXK721013:RXK721020 SHG721013:SHG721020 SRC721013:SRC721020 TAY721013:TAY721020 TKU721013:TKU721020 TUQ721013:TUQ721020 UEM721013:UEM721020 UOI721013:UOI721020 UYE721013:UYE721020 VIA721013:VIA721020 VRW721013:VRW721020 WBS721013:WBS721020 WLO721013:WLO721020 WVK721013:WVK721020 C786549:C786556 IY786549:IY786556 SU786549:SU786556 ACQ786549:ACQ786556 AMM786549:AMM786556 AWI786549:AWI786556 BGE786549:BGE786556 BQA786549:BQA786556 BZW786549:BZW786556 CJS786549:CJS786556 CTO786549:CTO786556 DDK786549:DDK786556 DNG786549:DNG786556 DXC786549:DXC786556 EGY786549:EGY786556 EQU786549:EQU786556 FAQ786549:FAQ786556 FKM786549:FKM786556 FUI786549:FUI786556 GEE786549:GEE786556 GOA786549:GOA786556 GXW786549:GXW786556 HHS786549:HHS786556 HRO786549:HRO786556 IBK786549:IBK786556 ILG786549:ILG786556 IVC786549:IVC786556 JEY786549:JEY786556 JOU786549:JOU786556 JYQ786549:JYQ786556 KIM786549:KIM786556 KSI786549:KSI786556 LCE786549:LCE786556 LMA786549:LMA786556 LVW786549:LVW786556 MFS786549:MFS786556 MPO786549:MPO786556 MZK786549:MZK786556 NJG786549:NJG786556 NTC786549:NTC786556 OCY786549:OCY786556 OMU786549:OMU786556 OWQ786549:OWQ786556 PGM786549:PGM786556 PQI786549:PQI786556 QAE786549:QAE786556 QKA786549:QKA786556 QTW786549:QTW786556 RDS786549:RDS786556 RNO786549:RNO786556 RXK786549:RXK786556 SHG786549:SHG786556 SRC786549:SRC786556 TAY786549:TAY786556 TKU786549:TKU786556 TUQ786549:TUQ786556 UEM786549:UEM786556 UOI786549:UOI786556 UYE786549:UYE786556 VIA786549:VIA786556 VRW786549:VRW786556 WBS786549:WBS786556 WLO786549:WLO786556 WVK786549:WVK786556 C852085:C852092 IY852085:IY852092 SU852085:SU852092 ACQ852085:ACQ852092 AMM852085:AMM852092 AWI852085:AWI852092 BGE852085:BGE852092 BQA852085:BQA852092 BZW852085:BZW852092 CJS852085:CJS852092 CTO852085:CTO852092 DDK852085:DDK852092 DNG852085:DNG852092 DXC852085:DXC852092 EGY852085:EGY852092 EQU852085:EQU852092 FAQ852085:FAQ852092 FKM852085:FKM852092 FUI852085:FUI852092 GEE852085:GEE852092 GOA852085:GOA852092 GXW852085:GXW852092 HHS852085:HHS852092 HRO852085:HRO852092 IBK852085:IBK852092 ILG852085:ILG852092 IVC852085:IVC852092 JEY852085:JEY852092 JOU852085:JOU852092 JYQ852085:JYQ852092 KIM852085:KIM852092 KSI852085:KSI852092 LCE852085:LCE852092 LMA852085:LMA852092 LVW852085:LVW852092 MFS852085:MFS852092 MPO852085:MPO852092 MZK852085:MZK852092 NJG852085:NJG852092 NTC852085:NTC852092 OCY852085:OCY852092 OMU852085:OMU852092 OWQ852085:OWQ852092 PGM852085:PGM852092 PQI852085:PQI852092 QAE852085:QAE852092 QKA852085:QKA852092 QTW852085:QTW852092 RDS852085:RDS852092 RNO852085:RNO852092 RXK852085:RXK852092 SHG852085:SHG852092 SRC852085:SRC852092 TAY852085:TAY852092 TKU852085:TKU852092 TUQ852085:TUQ852092 UEM852085:UEM852092 UOI852085:UOI852092 UYE852085:UYE852092 VIA852085:VIA852092 VRW852085:VRW852092 WBS852085:WBS852092 WLO852085:WLO852092 WVK852085:WVK852092 C917621:C917628 IY917621:IY917628 SU917621:SU917628 ACQ917621:ACQ917628 AMM917621:AMM917628 AWI917621:AWI917628 BGE917621:BGE917628 BQA917621:BQA917628 BZW917621:BZW917628 CJS917621:CJS917628 CTO917621:CTO917628 DDK917621:DDK917628 DNG917621:DNG917628 DXC917621:DXC917628 EGY917621:EGY917628 EQU917621:EQU917628 FAQ917621:FAQ917628 FKM917621:FKM917628 FUI917621:FUI917628 GEE917621:GEE917628 GOA917621:GOA917628 GXW917621:GXW917628 HHS917621:HHS917628 HRO917621:HRO917628 IBK917621:IBK917628 ILG917621:ILG917628 IVC917621:IVC917628 JEY917621:JEY917628 JOU917621:JOU917628 JYQ917621:JYQ917628 KIM917621:KIM917628 KSI917621:KSI917628 LCE917621:LCE917628 LMA917621:LMA917628 LVW917621:LVW917628 MFS917621:MFS917628 MPO917621:MPO917628 MZK917621:MZK917628 NJG917621:NJG917628 NTC917621:NTC917628 OCY917621:OCY917628 OMU917621:OMU917628 OWQ917621:OWQ917628 PGM917621:PGM917628 PQI917621:PQI917628 QAE917621:QAE917628 QKA917621:QKA917628 QTW917621:QTW917628 RDS917621:RDS917628 RNO917621:RNO917628 RXK917621:RXK917628 SHG917621:SHG917628 SRC917621:SRC917628 TAY917621:TAY917628 TKU917621:TKU917628 TUQ917621:TUQ917628 UEM917621:UEM917628 UOI917621:UOI917628 UYE917621:UYE917628 VIA917621:VIA917628 VRW917621:VRW917628 WBS917621:WBS917628 WLO917621:WLO917628 WVK917621:WVK917628 C983157:C983164 IY983157:IY983164 SU983157:SU983164 ACQ983157:ACQ983164 AMM983157:AMM983164 AWI983157:AWI983164 BGE983157:BGE983164 BQA983157:BQA983164 BZW983157:BZW983164 CJS983157:CJS983164 CTO983157:CTO983164 DDK983157:DDK983164 DNG983157:DNG983164 DXC983157:DXC983164 EGY983157:EGY983164 EQU983157:EQU983164 FAQ983157:FAQ983164 FKM983157:FKM983164 FUI983157:FUI983164 GEE983157:GEE983164 GOA983157:GOA983164 GXW983157:GXW983164 HHS983157:HHS983164 HRO983157:HRO983164 IBK983157:IBK983164 ILG983157:ILG983164 IVC983157:IVC983164 JEY983157:JEY983164 JOU983157:JOU983164 JYQ983157:JYQ983164 KIM983157:KIM983164 KSI983157:KSI983164 LCE983157:LCE983164 LMA983157:LMA983164 LVW983157:LVW983164 MFS983157:MFS983164 MPO983157:MPO983164 MZK983157:MZK983164 NJG983157:NJG983164 NTC983157:NTC983164 OCY983157:OCY983164 OMU983157:OMU983164 OWQ983157:OWQ983164 PGM983157:PGM983164 PQI983157:PQI983164 QAE983157:QAE983164 QKA983157:QKA983164 QTW983157:QTW983164 RDS983157:RDS983164 RNO983157:RNO983164 RXK983157:RXK983164 SHG983157:SHG983164 SRC983157:SRC983164 TAY983157:TAY983164 TKU983157:TKU983164 TUQ983157:TUQ983164 UEM983157:UEM983164 UOI983157:UOI983164 UYE983157:UYE983164 VIA983157:VIA983164 VRW983157:VRW983164 WBS983157:WBS983164 WLO983157:WLO983164 C115:C119">
      <formula1>0</formula1>
    </dataValidation>
    <dataValidation type="decimal" operator="equal" allowBlank="1" showInputMessage="1" showErrorMessage="1" errorTitle="Uwaga" error="nie zmieniaj formuł" promptTitle="wartości %" prompt="liczone są automatycznie" sqref="WVL983157:WVM983164 IZ115:JA122 SV115:SW122 ACR115:ACS122 AMN115:AMO122 AWJ115:AWK122 BGF115:BGG122 BQB115:BQC122 BZX115:BZY122 CJT115:CJU122 CTP115:CTQ122 DDL115:DDM122 DNH115:DNI122 DXD115:DXE122 EGZ115:EHA122 EQV115:EQW122 FAR115:FAS122 FKN115:FKO122 FUJ115:FUK122 GEF115:GEG122 GOB115:GOC122 GXX115:GXY122 HHT115:HHU122 HRP115:HRQ122 IBL115:IBM122 ILH115:ILI122 IVD115:IVE122 JEZ115:JFA122 JOV115:JOW122 JYR115:JYS122 KIN115:KIO122 KSJ115:KSK122 LCF115:LCG122 LMB115:LMC122 LVX115:LVY122 MFT115:MFU122 MPP115:MPQ122 MZL115:MZM122 NJH115:NJI122 NTD115:NTE122 OCZ115:ODA122 OMV115:OMW122 OWR115:OWS122 PGN115:PGO122 PQJ115:PQK122 QAF115:QAG122 QKB115:QKC122 QTX115:QTY122 RDT115:RDU122 RNP115:RNQ122 RXL115:RXM122 SHH115:SHI122 SRD115:SRE122 TAZ115:TBA122 TKV115:TKW122 TUR115:TUS122 UEN115:UEO122 UOJ115:UOK122 UYF115:UYG122 VIB115:VIC122 VRX115:VRY122 WBT115:WBU122 WLP115:WLQ122 WVL115:WVM122 D65653:E65660 IZ65653:JA65660 SV65653:SW65660 ACR65653:ACS65660 AMN65653:AMO65660 AWJ65653:AWK65660 BGF65653:BGG65660 BQB65653:BQC65660 BZX65653:BZY65660 CJT65653:CJU65660 CTP65653:CTQ65660 DDL65653:DDM65660 DNH65653:DNI65660 DXD65653:DXE65660 EGZ65653:EHA65660 EQV65653:EQW65660 FAR65653:FAS65660 FKN65653:FKO65660 FUJ65653:FUK65660 GEF65653:GEG65660 GOB65653:GOC65660 GXX65653:GXY65660 HHT65653:HHU65660 HRP65653:HRQ65660 IBL65653:IBM65660 ILH65653:ILI65660 IVD65653:IVE65660 JEZ65653:JFA65660 JOV65653:JOW65660 JYR65653:JYS65660 KIN65653:KIO65660 KSJ65653:KSK65660 LCF65653:LCG65660 LMB65653:LMC65660 LVX65653:LVY65660 MFT65653:MFU65660 MPP65653:MPQ65660 MZL65653:MZM65660 NJH65653:NJI65660 NTD65653:NTE65660 OCZ65653:ODA65660 OMV65653:OMW65660 OWR65653:OWS65660 PGN65653:PGO65660 PQJ65653:PQK65660 QAF65653:QAG65660 QKB65653:QKC65660 QTX65653:QTY65660 RDT65653:RDU65660 RNP65653:RNQ65660 RXL65653:RXM65660 SHH65653:SHI65660 SRD65653:SRE65660 TAZ65653:TBA65660 TKV65653:TKW65660 TUR65653:TUS65660 UEN65653:UEO65660 UOJ65653:UOK65660 UYF65653:UYG65660 VIB65653:VIC65660 VRX65653:VRY65660 WBT65653:WBU65660 WLP65653:WLQ65660 WVL65653:WVM65660 D131189:E131196 IZ131189:JA131196 SV131189:SW131196 ACR131189:ACS131196 AMN131189:AMO131196 AWJ131189:AWK131196 BGF131189:BGG131196 BQB131189:BQC131196 BZX131189:BZY131196 CJT131189:CJU131196 CTP131189:CTQ131196 DDL131189:DDM131196 DNH131189:DNI131196 DXD131189:DXE131196 EGZ131189:EHA131196 EQV131189:EQW131196 FAR131189:FAS131196 FKN131189:FKO131196 FUJ131189:FUK131196 GEF131189:GEG131196 GOB131189:GOC131196 GXX131189:GXY131196 HHT131189:HHU131196 HRP131189:HRQ131196 IBL131189:IBM131196 ILH131189:ILI131196 IVD131189:IVE131196 JEZ131189:JFA131196 JOV131189:JOW131196 JYR131189:JYS131196 KIN131189:KIO131196 KSJ131189:KSK131196 LCF131189:LCG131196 LMB131189:LMC131196 LVX131189:LVY131196 MFT131189:MFU131196 MPP131189:MPQ131196 MZL131189:MZM131196 NJH131189:NJI131196 NTD131189:NTE131196 OCZ131189:ODA131196 OMV131189:OMW131196 OWR131189:OWS131196 PGN131189:PGO131196 PQJ131189:PQK131196 QAF131189:QAG131196 QKB131189:QKC131196 QTX131189:QTY131196 RDT131189:RDU131196 RNP131189:RNQ131196 RXL131189:RXM131196 SHH131189:SHI131196 SRD131189:SRE131196 TAZ131189:TBA131196 TKV131189:TKW131196 TUR131189:TUS131196 UEN131189:UEO131196 UOJ131189:UOK131196 UYF131189:UYG131196 VIB131189:VIC131196 VRX131189:VRY131196 WBT131189:WBU131196 WLP131189:WLQ131196 WVL131189:WVM131196 D196725:E196732 IZ196725:JA196732 SV196725:SW196732 ACR196725:ACS196732 AMN196725:AMO196732 AWJ196725:AWK196732 BGF196725:BGG196732 BQB196725:BQC196732 BZX196725:BZY196732 CJT196725:CJU196732 CTP196725:CTQ196732 DDL196725:DDM196732 DNH196725:DNI196732 DXD196725:DXE196732 EGZ196725:EHA196732 EQV196725:EQW196732 FAR196725:FAS196732 FKN196725:FKO196732 FUJ196725:FUK196732 GEF196725:GEG196732 GOB196725:GOC196732 GXX196725:GXY196732 HHT196725:HHU196732 HRP196725:HRQ196732 IBL196725:IBM196732 ILH196725:ILI196732 IVD196725:IVE196732 JEZ196725:JFA196732 JOV196725:JOW196732 JYR196725:JYS196732 KIN196725:KIO196732 KSJ196725:KSK196732 LCF196725:LCG196732 LMB196725:LMC196732 LVX196725:LVY196732 MFT196725:MFU196732 MPP196725:MPQ196732 MZL196725:MZM196732 NJH196725:NJI196732 NTD196725:NTE196732 OCZ196725:ODA196732 OMV196725:OMW196732 OWR196725:OWS196732 PGN196725:PGO196732 PQJ196725:PQK196732 QAF196725:QAG196732 QKB196725:QKC196732 QTX196725:QTY196732 RDT196725:RDU196732 RNP196725:RNQ196732 RXL196725:RXM196732 SHH196725:SHI196732 SRD196725:SRE196732 TAZ196725:TBA196732 TKV196725:TKW196732 TUR196725:TUS196732 UEN196725:UEO196732 UOJ196725:UOK196732 UYF196725:UYG196732 VIB196725:VIC196732 VRX196725:VRY196732 WBT196725:WBU196732 WLP196725:WLQ196732 WVL196725:WVM196732 D262261:E262268 IZ262261:JA262268 SV262261:SW262268 ACR262261:ACS262268 AMN262261:AMO262268 AWJ262261:AWK262268 BGF262261:BGG262268 BQB262261:BQC262268 BZX262261:BZY262268 CJT262261:CJU262268 CTP262261:CTQ262268 DDL262261:DDM262268 DNH262261:DNI262268 DXD262261:DXE262268 EGZ262261:EHA262268 EQV262261:EQW262268 FAR262261:FAS262268 FKN262261:FKO262268 FUJ262261:FUK262268 GEF262261:GEG262268 GOB262261:GOC262268 GXX262261:GXY262268 HHT262261:HHU262268 HRP262261:HRQ262268 IBL262261:IBM262268 ILH262261:ILI262268 IVD262261:IVE262268 JEZ262261:JFA262268 JOV262261:JOW262268 JYR262261:JYS262268 KIN262261:KIO262268 KSJ262261:KSK262268 LCF262261:LCG262268 LMB262261:LMC262268 LVX262261:LVY262268 MFT262261:MFU262268 MPP262261:MPQ262268 MZL262261:MZM262268 NJH262261:NJI262268 NTD262261:NTE262268 OCZ262261:ODA262268 OMV262261:OMW262268 OWR262261:OWS262268 PGN262261:PGO262268 PQJ262261:PQK262268 QAF262261:QAG262268 QKB262261:QKC262268 QTX262261:QTY262268 RDT262261:RDU262268 RNP262261:RNQ262268 RXL262261:RXM262268 SHH262261:SHI262268 SRD262261:SRE262268 TAZ262261:TBA262268 TKV262261:TKW262268 TUR262261:TUS262268 UEN262261:UEO262268 UOJ262261:UOK262268 UYF262261:UYG262268 VIB262261:VIC262268 VRX262261:VRY262268 WBT262261:WBU262268 WLP262261:WLQ262268 WVL262261:WVM262268 D327797:E327804 IZ327797:JA327804 SV327797:SW327804 ACR327797:ACS327804 AMN327797:AMO327804 AWJ327797:AWK327804 BGF327797:BGG327804 BQB327797:BQC327804 BZX327797:BZY327804 CJT327797:CJU327804 CTP327797:CTQ327804 DDL327797:DDM327804 DNH327797:DNI327804 DXD327797:DXE327804 EGZ327797:EHA327804 EQV327797:EQW327804 FAR327797:FAS327804 FKN327797:FKO327804 FUJ327797:FUK327804 GEF327797:GEG327804 GOB327797:GOC327804 GXX327797:GXY327804 HHT327797:HHU327804 HRP327797:HRQ327804 IBL327797:IBM327804 ILH327797:ILI327804 IVD327797:IVE327804 JEZ327797:JFA327804 JOV327797:JOW327804 JYR327797:JYS327804 KIN327797:KIO327804 KSJ327797:KSK327804 LCF327797:LCG327804 LMB327797:LMC327804 LVX327797:LVY327804 MFT327797:MFU327804 MPP327797:MPQ327804 MZL327797:MZM327804 NJH327797:NJI327804 NTD327797:NTE327804 OCZ327797:ODA327804 OMV327797:OMW327804 OWR327797:OWS327804 PGN327797:PGO327804 PQJ327797:PQK327804 QAF327797:QAG327804 QKB327797:QKC327804 QTX327797:QTY327804 RDT327797:RDU327804 RNP327797:RNQ327804 RXL327797:RXM327804 SHH327797:SHI327804 SRD327797:SRE327804 TAZ327797:TBA327804 TKV327797:TKW327804 TUR327797:TUS327804 UEN327797:UEO327804 UOJ327797:UOK327804 UYF327797:UYG327804 VIB327797:VIC327804 VRX327797:VRY327804 WBT327797:WBU327804 WLP327797:WLQ327804 WVL327797:WVM327804 D393333:E393340 IZ393333:JA393340 SV393333:SW393340 ACR393333:ACS393340 AMN393333:AMO393340 AWJ393333:AWK393340 BGF393333:BGG393340 BQB393333:BQC393340 BZX393333:BZY393340 CJT393333:CJU393340 CTP393333:CTQ393340 DDL393333:DDM393340 DNH393333:DNI393340 DXD393333:DXE393340 EGZ393333:EHA393340 EQV393333:EQW393340 FAR393333:FAS393340 FKN393333:FKO393340 FUJ393333:FUK393340 GEF393333:GEG393340 GOB393333:GOC393340 GXX393333:GXY393340 HHT393333:HHU393340 HRP393333:HRQ393340 IBL393333:IBM393340 ILH393333:ILI393340 IVD393333:IVE393340 JEZ393333:JFA393340 JOV393333:JOW393340 JYR393333:JYS393340 KIN393333:KIO393340 KSJ393333:KSK393340 LCF393333:LCG393340 LMB393333:LMC393340 LVX393333:LVY393340 MFT393333:MFU393340 MPP393333:MPQ393340 MZL393333:MZM393340 NJH393333:NJI393340 NTD393333:NTE393340 OCZ393333:ODA393340 OMV393333:OMW393340 OWR393333:OWS393340 PGN393333:PGO393340 PQJ393333:PQK393340 QAF393333:QAG393340 QKB393333:QKC393340 QTX393333:QTY393340 RDT393333:RDU393340 RNP393333:RNQ393340 RXL393333:RXM393340 SHH393333:SHI393340 SRD393333:SRE393340 TAZ393333:TBA393340 TKV393333:TKW393340 TUR393333:TUS393340 UEN393333:UEO393340 UOJ393333:UOK393340 UYF393333:UYG393340 VIB393333:VIC393340 VRX393333:VRY393340 WBT393333:WBU393340 WLP393333:WLQ393340 WVL393333:WVM393340 D458869:E458876 IZ458869:JA458876 SV458869:SW458876 ACR458869:ACS458876 AMN458869:AMO458876 AWJ458869:AWK458876 BGF458869:BGG458876 BQB458869:BQC458876 BZX458869:BZY458876 CJT458869:CJU458876 CTP458869:CTQ458876 DDL458869:DDM458876 DNH458869:DNI458876 DXD458869:DXE458876 EGZ458869:EHA458876 EQV458869:EQW458876 FAR458869:FAS458876 FKN458869:FKO458876 FUJ458869:FUK458876 GEF458869:GEG458876 GOB458869:GOC458876 GXX458869:GXY458876 HHT458869:HHU458876 HRP458869:HRQ458876 IBL458869:IBM458876 ILH458869:ILI458876 IVD458869:IVE458876 JEZ458869:JFA458876 JOV458869:JOW458876 JYR458869:JYS458876 KIN458869:KIO458876 KSJ458869:KSK458876 LCF458869:LCG458876 LMB458869:LMC458876 LVX458869:LVY458876 MFT458869:MFU458876 MPP458869:MPQ458876 MZL458869:MZM458876 NJH458869:NJI458876 NTD458869:NTE458876 OCZ458869:ODA458876 OMV458869:OMW458876 OWR458869:OWS458876 PGN458869:PGO458876 PQJ458869:PQK458876 QAF458869:QAG458876 QKB458869:QKC458876 QTX458869:QTY458876 RDT458869:RDU458876 RNP458869:RNQ458876 RXL458869:RXM458876 SHH458869:SHI458876 SRD458869:SRE458876 TAZ458869:TBA458876 TKV458869:TKW458876 TUR458869:TUS458876 UEN458869:UEO458876 UOJ458869:UOK458876 UYF458869:UYG458876 VIB458869:VIC458876 VRX458869:VRY458876 WBT458869:WBU458876 WLP458869:WLQ458876 WVL458869:WVM458876 D524405:E524412 IZ524405:JA524412 SV524405:SW524412 ACR524405:ACS524412 AMN524405:AMO524412 AWJ524405:AWK524412 BGF524405:BGG524412 BQB524405:BQC524412 BZX524405:BZY524412 CJT524405:CJU524412 CTP524405:CTQ524412 DDL524405:DDM524412 DNH524405:DNI524412 DXD524405:DXE524412 EGZ524405:EHA524412 EQV524405:EQW524412 FAR524405:FAS524412 FKN524405:FKO524412 FUJ524405:FUK524412 GEF524405:GEG524412 GOB524405:GOC524412 GXX524405:GXY524412 HHT524405:HHU524412 HRP524405:HRQ524412 IBL524405:IBM524412 ILH524405:ILI524412 IVD524405:IVE524412 JEZ524405:JFA524412 JOV524405:JOW524412 JYR524405:JYS524412 KIN524405:KIO524412 KSJ524405:KSK524412 LCF524405:LCG524412 LMB524405:LMC524412 LVX524405:LVY524412 MFT524405:MFU524412 MPP524405:MPQ524412 MZL524405:MZM524412 NJH524405:NJI524412 NTD524405:NTE524412 OCZ524405:ODA524412 OMV524405:OMW524412 OWR524405:OWS524412 PGN524405:PGO524412 PQJ524405:PQK524412 QAF524405:QAG524412 QKB524405:QKC524412 QTX524405:QTY524412 RDT524405:RDU524412 RNP524405:RNQ524412 RXL524405:RXM524412 SHH524405:SHI524412 SRD524405:SRE524412 TAZ524405:TBA524412 TKV524405:TKW524412 TUR524405:TUS524412 UEN524405:UEO524412 UOJ524405:UOK524412 UYF524405:UYG524412 VIB524405:VIC524412 VRX524405:VRY524412 WBT524405:WBU524412 WLP524405:WLQ524412 WVL524405:WVM524412 D589941:E589948 IZ589941:JA589948 SV589941:SW589948 ACR589941:ACS589948 AMN589941:AMO589948 AWJ589941:AWK589948 BGF589941:BGG589948 BQB589941:BQC589948 BZX589941:BZY589948 CJT589941:CJU589948 CTP589941:CTQ589948 DDL589941:DDM589948 DNH589941:DNI589948 DXD589941:DXE589948 EGZ589941:EHA589948 EQV589941:EQW589948 FAR589941:FAS589948 FKN589941:FKO589948 FUJ589941:FUK589948 GEF589941:GEG589948 GOB589941:GOC589948 GXX589941:GXY589948 HHT589941:HHU589948 HRP589941:HRQ589948 IBL589941:IBM589948 ILH589941:ILI589948 IVD589941:IVE589948 JEZ589941:JFA589948 JOV589941:JOW589948 JYR589941:JYS589948 KIN589941:KIO589948 KSJ589941:KSK589948 LCF589941:LCG589948 LMB589941:LMC589948 LVX589941:LVY589948 MFT589941:MFU589948 MPP589941:MPQ589948 MZL589941:MZM589948 NJH589941:NJI589948 NTD589941:NTE589948 OCZ589941:ODA589948 OMV589941:OMW589948 OWR589941:OWS589948 PGN589941:PGO589948 PQJ589941:PQK589948 QAF589941:QAG589948 QKB589941:QKC589948 QTX589941:QTY589948 RDT589941:RDU589948 RNP589941:RNQ589948 RXL589941:RXM589948 SHH589941:SHI589948 SRD589941:SRE589948 TAZ589941:TBA589948 TKV589941:TKW589948 TUR589941:TUS589948 UEN589941:UEO589948 UOJ589941:UOK589948 UYF589941:UYG589948 VIB589941:VIC589948 VRX589941:VRY589948 WBT589941:WBU589948 WLP589941:WLQ589948 WVL589941:WVM589948 D655477:E655484 IZ655477:JA655484 SV655477:SW655484 ACR655477:ACS655484 AMN655477:AMO655484 AWJ655477:AWK655484 BGF655477:BGG655484 BQB655477:BQC655484 BZX655477:BZY655484 CJT655477:CJU655484 CTP655477:CTQ655484 DDL655477:DDM655484 DNH655477:DNI655484 DXD655477:DXE655484 EGZ655477:EHA655484 EQV655477:EQW655484 FAR655477:FAS655484 FKN655477:FKO655484 FUJ655477:FUK655484 GEF655477:GEG655484 GOB655477:GOC655484 GXX655477:GXY655484 HHT655477:HHU655484 HRP655477:HRQ655484 IBL655477:IBM655484 ILH655477:ILI655484 IVD655477:IVE655484 JEZ655477:JFA655484 JOV655477:JOW655484 JYR655477:JYS655484 KIN655477:KIO655484 KSJ655477:KSK655484 LCF655477:LCG655484 LMB655477:LMC655484 LVX655477:LVY655484 MFT655477:MFU655484 MPP655477:MPQ655484 MZL655477:MZM655484 NJH655477:NJI655484 NTD655477:NTE655484 OCZ655477:ODA655484 OMV655477:OMW655484 OWR655477:OWS655484 PGN655477:PGO655484 PQJ655477:PQK655484 QAF655477:QAG655484 QKB655477:QKC655484 QTX655477:QTY655484 RDT655477:RDU655484 RNP655477:RNQ655484 RXL655477:RXM655484 SHH655477:SHI655484 SRD655477:SRE655484 TAZ655477:TBA655484 TKV655477:TKW655484 TUR655477:TUS655484 UEN655477:UEO655484 UOJ655477:UOK655484 UYF655477:UYG655484 VIB655477:VIC655484 VRX655477:VRY655484 WBT655477:WBU655484 WLP655477:WLQ655484 WVL655477:WVM655484 D721013:E721020 IZ721013:JA721020 SV721013:SW721020 ACR721013:ACS721020 AMN721013:AMO721020 AWJ721013:AWK721020 BGF721013:BGG721020 BQB721013:BQC721020 BZX721013:BZY721020 CJT721013:CJU721020 CTP721013:CTQ721020 DDL721013:DDM721020 DNH721013:DNI721020 DXD721013:DXE721020 EGZ721013:EHA721020 EQV721013:EQW721020 FAR721013:FAS721020 FKN721013:FKO721020 FUJ721013:FUK721020 GEF721013:GEG721020 GOB721013:GOC721020 GXX721013:GXY721020 HHT721013:HHU721020 HRP721013:HRQ721020 IBL721013:IBM721020 ILH721013:ILI721020 IVD721013:IVE721020 JEZ721013:JFA721020 JOV721013:JOW721020 JYR721013:JYS721020 KIN721013:KIO721020 KSJ721013:KSK721020 LCF721013:LCG721020 LMB721013:LMC721020 LVX721013:LVY721020 MFT721013:MFU721020 MPP721013:MPQ721020 MZL721013:MZM721020 NJH721013:NJI721020 NTD721013:NTE721020 OCZ721013:ODA721020 OMV721013:OMW721020 OWR721013:OWS721020 PGN721013:PGO721020 PQJ721013:PQK721020 QAF721013:QAG721020 QKB721013:QKC721020 QTX721013:QTY721020 RDT721013:RDU721020 RNP721013:RNQ721020 RXL721013:RXM721020 SHH721013:SHI721020 SRD721013:SRE721020 TAZ721013:TBA721020 TKV721013:TKW721020 TUR721013:TUS721020 UEN721013:UEO721020 UOJ721013:UOK721020 UYF721013:UYG721020 VIB721013:VIC721020 VRX721013:VRY721020 WBT721013:WBU721020 WLP721013:WLQ721020 WVL721013:WVM721020 D786549:E786556 IZ786549:JA786556 SV786549:SW786556 ACR786549:ACS786556 AMN786549:AMO786556 AWJ786549:AWK786556 BGF786549:BGG786556 BQB786549:BQC786556 BZX786549:BZY786556 CJT786549:CJU786556 CTP786549:CTQ786556 DDL786549:DDM786556 DNH786549:DNI786556 DXD786549:DXE786556 EGZ786549:EHA786556 EQV786549:EQW786556 FAR786549:FAS786556 FKN786549:FKO786556 FUJ786549:FUK786556 GEF786549:GEG786556 GOB786549:GOC786556 GXX786549:GXY786556 HHT786549:HHU786556 HRP786549:HRQ786556 IBL786549:IBM786556 ILH786549:ILI786556 IVD786549:IVE786556 JEZ786549:JFA786556 JOV786549:JOW786556 JYR786549:JYS786556 KIN786549:KIO786556 KSJ786549:KSK786556 LCF786549:LCG786556 LMB786549:LMC786556 LVX786549:LVY786556 MFT786549:MFU786556 MPP786549:MPQ786556 MZL786549:MZM786556 NJH786549:NJI786556 NTD786549:NTE786556 OCZ786549:ODA786556 OMV786549:OMW786556 OWR786549:OWS786556 PGN786549:PGO786556 PQJ786549:PQK786556 QAF786549:QAG786556 QKB786549:QKC786556 QTX786549:QTY786556 RDT786549:RDU786556 RNP786549:RNQ786556 RXL786549:RXM786556 SHH786549:SHI786556 SRD786549:SRE786556 TAZ786549:TBA786556 TKV786549:TKW786556 TUR786549:TUS786556 UEN786549:UEO786556 UOJ786549:UOK786556 UYF786549:UYG786556 VIB786549:VIC786556 VRX786549:VRY786556 WBT786549:WBU786556 WLP786549:WLQ786556 WVL786549:WVM786556 D852085:E852092 IZ852085:JA852092 SV852085:SW852092 ACR852085:ACS852092 AMN852085:AMO852092 AWJ852085:AWK852092 BGF852085:BGG852092 BQB852085:BQC852092 BZX852085:BZY852092 CJT852085:CJU852092 CTP852085:CTQ852092 DDL852085:DDM852092 DNH852085:DNI852092 DXD852085:DXE852092 EGZ852085:EHA852092 EQV852085:EQW852092 FAR852085:FAS852092 FKN852085:FKO852092 FUJ852085:FUK852092 GEF852085:GEG852092 GOB852085:GOC852092 GXX852085:GXY852092 HHT852085:HHU852092 HRP852085:HRQ852092 IBL852085:IBM852092 ILH852085:ILI852092 IVD852085:IVE852092 JEZ852085:JFA852092 JOV852085:JOW852092 JYR852085:JYS852092 KIN852085:KIO852092 KSJ852085:KSK852092 LCF852085:LCG852092 LMB852085:LMC852092 LVX852085:LVY852092 MFT852085:MFU852092 MPP852085:MPQ852092 MZL852085:MZM852092 NJH852085:NJI852092 NTD852085:NTE852092 OCZ852085:ODA852092 OMV852085:OMW852092 OWR852085:OWS852092 PGN852085:PGO852092 PQJ852085:PQK852092 QAF852085:QAG852092 QKB852085:QKC852092 QTX852085:QTY852092 RDT852085:RDU852092 RNP852085:RNQ852092 RXL852085:RXM852092 SHH852085:SHI852092 SRD852085:SRE852092 TAZ852085:TBA852092 TKV852085:TKW852092 TUR852085:TUS852092 UEN852085:UEO852092 UOJ852085:UOK852092 UYF852085:UYG852092 VIB852085:VIC852092 VRX852085:VRY852092 WBT852085:WBU852092 WLP852085:WLQ852092 WVL852085:WVM852092 D917621:E917628 IZ917621:JA917628 SV917621:SW917628 ACR917621:ACS917628 AMN917621:AMO917628 AWJ917621:AWK917628 BGF917621:BGG917628 BQB917621:BQC917628 BZX917621:BZY917628 CJT917621:CJU917628 CTP917621:CTQ917628 DDL917621:DDM917628 DNH917621:DNI917628 DXD917621:DXE917628 EGZ917621:EHA917628 EQV917621:EQW917628 FAR917621:FAS917628 FKN917621:FKO917628 FUJ917621:FUK917628 GEF917621:GEG917628 GOB917621:GOC917628 GXX917621:GXY917628 HHT917621:HHU917628 HRP917621:HRQ917628 IBL917621:IBM917628 ILH917621:ILI917628 IVD917621:IVE917628 JEZ917621:JFA917628 JOV917621:JOW917628 JYR917621:JYS917628 KIN917621:KIO917628 KSJ917621:KSK917628 LCF917621:LCG917628 LMB917621:LMC917628 LVX917621:LVY917628 MFT917621:MFU917628 MPP917621:MPQ917628 MZL917621:MZM917628 NJH917621:NJI917628 NTD917621:NTE917628 OCZ917621:ODA917628 OMV917621:OMW917628 OWR917621:OWS917628 PGN917621:PGO917628 PQJ917621:PQK917628 QAF917621:QAG917628 QKB917621:QKC917628 QTX917621:QTY917628 RDT917621:RDU917628 RNP917621:RNQ917628 RXL917621:RXM917628 SHH917621:SHI917628 SRD917621:SRE917628 TAZ917621:TBA917628 TKV917621:TKW917628 TUR917621:TUS917628 UEN917621:UEO917628 UOJ917621:UOK917628 UYF917621:UYG917628 VIB917621:VIC917628 VRX917621:VRY917628 WBT917621:WBU917628 WLP917621:WLQ917628 WVL917621:WVM917628 D983157:E983164 IZ983157:JA983164 SV983157:SW983164 ACR983157:ACS983164 AMN983157:AMO983164 AWJ983157:AWK983164 BGF983157:BGG983164 BQB983157:BQC983164 BZX983157:BZY983164 CJT983157:CJU983164 CTP983157:CTQ983164 DDL983157:DDM983164 DNH983157:DNI983164 DXD983157:DXE983164 EGZ983157:EHA983164 EQV983157:EQW983164 FAR983157:FAS983164 FKN983157:FKO983164 FUJ983157:FUK983164 GEF983157:GEG983164 GOB983157:GOC983164 GXX983157:GXY983164 HHT983157:HHU983164 HRP983157:HRQ983164 IBL983157:IBM983164 ILH983157:ILI983164 IVD983157:IVE983164 JEZ983157:JFA983164 JOV983157:JOW983164 JYR983157:JYS983164 KIN983157:KIO983164 KSJ983157:KSK983164 LCF983157:LCG983164 LMB983157:LMC983164 LVX983157:LVY983164 MFT983157:MFU983164 MPP983157:MPQ983164 MZL983157:MZM983164 NJH983157:NJI983164 NTD983157:NTE983164 OCZ983157:ODA983164 OMV983157:OMW983164 OWR983157:OWS983164 PGN983157:PGO983164 PQJ983157:PQK983164 QAF983157:QAG983164 QKB983157:QKC983164 QTX983157:QTY983164 RDT983157:RDU983164 RNP983157:RNQ983164 RXL983157:RXM983164 SHH983157:SHI983164 SRD983157:SRE983164 TAZ983157:TBA983164 TKV983157:TKW983164 TUR983157:TUS983164 UEN983157:UEO983164 UOJ983157:UOK983164 UYF983157:UYG983164 VIB983157:VIC983164 VRX983157:VRY983164 WBT983157:WBU983164 WLP983157:WLQ983164 D121:E122">
      <formula1>-12345</formula1>
    </dataValidation>
    <dataValidation allowBlank="1" showInputMessage="1" showErrorMessage="1" promptTitle="wpisz nazwę wnioskodawcy" prompt="obowiązującą we wpisie do rejestru" sqref="A36:E37 IW36:JA37 SS36:SW37 ACO36:ACS37 AMK36:AMO37 AWG36:AWK37 BGC36:BGG37 BPY36:BQC37 BZU36:BZY37 CJQ36:CJU37 CTM36:CTQ37 DDI36:DDM37 DNE36:DNI37 DXA36:DXE37 EGW36:EHA37 EQS36:EQW37 FAO36:FAS37 FKK36:FKO37 FUG36:FUK37 GEC36:GEG37 GNY36:GOC37 GXU36:GXY37 HHQ36:HHU37 HRM36:HRQ37 IBI36:IBM37 ILE36:ILI37 IVA36:IVE37 JEW36:JFA37 JOS36:JOW37 JYO36:JYS37 KIK36:KIO37 KSG36:KSK37 LCC36:LCG37 LLY36:LMC37 LVU36:LVY37 MFQ36:MFU37 MPM36:MPQ37 MZI36:MZM37 NJE36:NJI37 NTA36:NTE37 OCW36:ODA37 OMS36:OMW37 OWO36:OWS37 PGK36:PGO37 PQG36:PQK37 QAC36:QAG37 QJY36:QKC37 QTU36:QTY37 RDQ36:RDU37 RNM36:RNQ37 RXI36:RXM37 SHE36:SHI37 SRA36:SRE37 TAW36:TBA37 TKS36:TKW37 TUO36:TUS37 UEK36:UEO37 UOG36:UOK37 UYC36:UYG37 VHY36:VIC37 VRU36:VRY37 WBQ36:WBU37 WLM36:WLQ37 WVI36:WVM37 A65585:E65586 IW65585:JA65586 SS65585:SW65586 ACO65585:ACS65586 AMK65585:AMO65586 AWG65585:AWK65586 BGC65585:BGG65586 BPY65585:BQC65586 BZU65585:BZY65586 CJQ65585:CJU65586 CTM65585:CTQ65586 DDI65585:DDM65586 DNE65585:DNI65586 DXA65585:DXE65586 EGW65585:EHA65586 EQS65585:EQW65586 FAO65585:FAS65586 FKK65585:FKO65586 FUG65585:FUK65586 GEC65585:GEG65586 GNY65585:GOC65586 GXU65585:GXY65586 HHQ65585:HHU65586 HRM65585:HRQ65586 IBI65585:IBM65586 ILE65585:ILI65586 IVA65585:IVE65586 JEW65585:JFA65586 JOS65585:JOW65586 JYO65585:JYS65586 KIK65585:KIO65586 KSG65585:KSK65586 LCC65585:LCG65586 LLY65585:LMC65586 LVU65585:LVY65586 MFQ65585:MFU65586 MPM65585:MPQ65586 MZI65585:MZM65586 NJE65585:NJI65586 NTA65585:NTE65586 OCW65585:ODA65586 OMS65585:OMW65586 OWO65585:OWS65586 PGK65585:PGO65586 PQG65585:PQK65586 QAC65585:QAG65586 QJY65585:QKC65586 QTU65585:QTY65586 RDQ65585:RDU65586 RNM65585:RNQ65586 RXI65585:RXM65586 SHE65585:SHI65586 SRA65585:SRE65586 TAW65585:TBA65586 TKS65585:TKW65586 TUO65585:TUS65586 UEK65585:UEO65586 UOG65585:UOK65586 UYC65585:UYG65586 VHY65585:VIC65586 VRU65585:VRY65586 WBQ65585:WBU65586 WLM65585:WLQ65586 WVI65585:WVM65586 A131121:E131122 IW131121:JA131122 SS131121:SW131122 ACO131121:ACS131122 AMK131121:AMO131122 AWG131121:AWK131122 BGC131121:BGG131122 BPY131121:BQC131122 BZU131121:BZY131122 CJQ131121:CJU131122 CTM131121:CTQ131122 DDI131121:DDM131122 DNE131121:DNI131122 DXA131121:DXE131122 EGW131121:EHA131122 EQS131121:EQW131122 FAO131121:FAS131122 FKK131121:FKO131122 FUG131121:FUK131122 GEC131121:GEG131122 GNY131121:GOC131122 GXU131121:GXY131122 HHQ131121:HHU131122 HRM131121:HRQ131122 IBI131121:IBM131122 ILE131121:ILI131122 IVA131121:IVE131122 JEW131121:JFA131122 JOS131121:JOW131122 JYO131121:JYS131122 KIK131121:KIO131122 KSG131121:KSK131122 LCC131121:LCG131122 LLY131121:LMC131122 LVU131121:LVY131122 MFQ131121:MFU131122 MPM131121:MPQ131122 MZI131121:MZM131122 NJE131121:NJI131122 NTA131121:NTE131122 OCW131121:ODA131122 OMS131121:OMW131122 OWO131121:OWS131122 PGK131121:PGO131122 PQG131121:PQK131122 QAC131121:QAG131122 QJY131121:QKC131122 QTU131121:QTY131122 RDQ131121:RDU131122 RNM131121:RNQ131122 RXI131121:RXM131122 SHE131121:SHI131122 SRA131121:SRE131122 TAW131121:TBA131122 TKS131121:TKW131122 TUO131121:TUS131122 UEK131121:UEO131122 UOG131121:UOK131122 UYC131121:UYG131122 VHY131121:VIC131122 VRU131121:VRY131122 WBQ131121:WBU131122 WLM131121:WLQ131122 WVI131121:WVM131122 A196657:E196658 IW196657:JA196658 SS196657:SW196658 ACO196657:ACS196658 AMK196657:AMO196658 AWG196657:AWK196658 BGC196657:BGG196658 BPY196657:BQC196658 BZU196657:BZY196658 CJQ196657:CJU196658 CTM196657:CTQ196658 DDI196657:DDM196658 DNE196657:DNI196658 DXA196657:DXE196658 EGW196657:EHA196658 EQS196657:EQW196658 FAO196657:FAS196658 FKK196657:FKO196658 FUG196657:FUK196658 GEC196657:GEG196658 GNY196657:GOC196658 GXU196657:GXY196658 HHQ196657:HHU196658 HRM196657:HRQ196658 IBI196657:IBM196658 ILE196657:ILI196658 IVA196657:IVE196658 JEW196657:JFA196658 JOS196657:JOW196658 JYO196657:JYS196658 KIK196657:KIO196658 KSG196657:KSK196658 LCC196657:LCG196658 LLY196657:LMC196658 LVU196657:LVY196658 MFQ196657:MFU196658 MPM196657:MPQ196658 MZI196657:MZM196658 NJE196657:NJI196658 NTA196657:NTE196658 OCW196657:ODA196658 OMS196657:OMW196658 OWO196657:OWS196658 PGK196657:PGO196658 PQG196657:PQK196658 QAC196657:QAG196658 QJY196657:QKC196658 QTU196657:QTY196658 RDQ196657:RDU196658 RNM196657:RNQ196658 RXI196657:RXM196658 SHE196657:SHI196658 SRA196657:SRE196658 TAW196657:TBA196658 TKS196657:TKW196658 TUO196657:TUS196658 UEK196657:UEO196658 UOG196657:UOK196658 UYC196657:UYG196658 VHY196657:VIC196658 VRU196657:VRY196658 WBQ196657:WBU196658 WLM196657:WLQ196658 WVI196657:WVM196658 A262193:E262194 IW262193:JA262194 SS262193:SW262194 ACO262193:ACS262194 AMK262193:AMO262194 AWG262193:AWK262194 BGC262193:BGG262194 BPY262193:BQC262194 BZU262193:BZY262194 CJQ262193:CJU262194 CTM262193:CTQ262194 DDI262193:DDM262194 DNE262193:DNI262194 DXA262193:DXE262194 EGW262193:EHA262194 EQS262193:EQW262194 FAO262193:FAS262194 FKK262193:FKO262194 FUG262193:FUK262194 GEC262193:GEG262194 GNY262193:GOC262194 GXU262193:GXY262194 HHQ262193:HHU262194 HRM262193:HRQ262194 IBI262193:IBM262194 ILE262193:ILI262194 IVA262193:IVE262194 JEW262193:JFA262194 JOS262193:JOW262194 JYO262193:JYS262194 KIK262193:KIO262194 KSG262193:KSK262194 LCC262193:LCG262194 LLY262193:LMC262194 LVU262193:LVY262194 MFQ262193:MFU262194 MPM262193:MPQ262194 MZI262193:MZM262194 NJE262193:NJI262194 NTA262193:NTE262194 OCW262193:ODA262194 OMS262193:OMW262194 OWO262193:OWS262194 PGK262193:PGO262194 PQG262193:PQK262194 QAC262193:QAG262194 QJY262193:QKC262194 QTU262193:QTY262194 RDQ262193:RDU262194 RNM262193:RNQ262194 RXI262193:RXM262194 SHE262193:SHI262194 SRA262193:SRE262194 TAW262193:TBA262194 TKS262193:TKW262194 TUO262193:TUS262194 UEK262193:UEO262194 UOG262193:UOK262194 UYC262193:UYG262194 VHY262193:VIC262194 VRU262193:VRY262194 WBQ262193:WBU262194 WLM262193:WLQ262194 WVI262193:WVM262194 A327729:E327730 IW327729:JA327730 SS327729:SW327730 ACO327729:ACS327730 AMK327729:AMO327730 AWG327729:AWK327730 BGC327729:BGG327730 BPY327729:BQC327730 BZU327729:BZY327730 CJQ327729:CJU327730 CTM327729:CTQ327730 DDI327729:DDM327730 DNE327729:DNI327730 DXA327729:DXE327730 EGW327729:EHA327730 EQS327729:EQW327730 FAO327729:FAS327730 FKK327729:FKO327730 FUG327729:FUK327730 GEC327729:GEG327730 GNY327729:GOC327730 GXU327729:GXY327730 HHQ327729:HHU327730 HRM327729:HRQ327730 IBI327729:IBM327730 ILE327729:ILI327730 IVA327729:IVE327730 JEW327729:JFA327730 JOS327729:JOW327730 JYO327729:JYS327730 KIK327729:KIO327730 KSG327729:KSK327730 LCC327729:LCG327730 LLY327729:LMC327730 LVU327729:LVY327730 MFQ327729:MFU327730 MPM327729:MPQ327730 MZI327729:MZM327730 NJE327729:NJI327730 NTA327729:NTE327730 OCW327729:ODA327730 OMS327729:OMW327730 OWO327729:OWS327730 PGK327729:PGO327730 PQG327729:PQK327730 QAC327729:QAG327730 QJY327729:QKC327730 QTU327729:QTY327730 RDQ327729:RDU327730 RNM327729:RNQ327730 RXI327729:RXM327730 SHE327729:SHI327730 SRA327729:SRE327730 TAW327729:TBA327730 TKS327729:TKW327730 TUO327729:TUS327730 UEK327729:UEO327730 UOG327729:UOK327730 UYC327729:UYG327730 VHY327729:VIC327730 VRU327729:VRY327730 WBQ327729:WBU327730 WLM327729:WLQ327730 WVI327729:WVM327730 A393265:E393266 IW393265:JA393266 SS393265:SW393266 ACO393265:ACS393266 AMK393265:AMO393266 AWG393265:AWK393266 BGC393265:BGG393266 BPY393265:BQC393266 BZU393265:BZY393266 CJQ393265:CJU393266 CTM393265:CTQ393266 DDI393265:DDM393266 DNE393265:DNI393266 DXA393265:DXE393266 EGW393265:EHA393266 EQS393265:EQW393266 FAO393265:FAS393266 FKK393265:FKO393266 FUG393265:FUK393266 GEC393265:GEG393266 GNY393265:GOC393266 GXU393265:GXY393266 HHQ393265:HHU393266 HRM393265:HRQ393266 IBI393265:IBM393266 ILE393265:ILI393266 IVA393265:IVE393266 JEW393265:JFA393266 JOS393265:JOW393266 JYO393265:JYS393266 KIK393265:KIO393266 KSG393265:KSK393266 LCC393265:LCG393266 LLY393265:LMC393266 LVU393265:LVY393266 MFQ393265:MFU393266 MPM393265:MPQ393266 MZI393265:MZM393266 NJE393265:NJI393266 NTA393265:NTE393266 OCW393265:ODA393266 OMS393265:OMW393266 OWO393265:OWS393266 PGK393265:PGO393266 PQG393265:PQK393266 QAC393265:QAG393266 QJY393265:QKC393266 QTU393265:QTY393266 RDQ393265:RDU393266 RNM393265:RNQ393266 RXI393265:RXM393266 SHE393265:SHI393266 SRA393265:SRE393266 TAW393265:TBA393266 TKS393265:TKW393266 TUO393265:TUS393266 UEK393265:UEO393266 UOG393265:UOK393266 UYC393265:UYG393266 VHY393265:VIC393266 VRU393265:VRY393266 WBQ393265:WBU393266 WLM393265:WLQ393266 WVI393265:WVM393266 A458801:E458802 IW458801:JA458802 SS458801:SW458802 ACO458801:ACS458802 AMK458801:AMO458802 AWG458801:AWK458802 BGC458801:BGG458802 BPY458801:BQC458802 BZU458801:BZY458802 CJQ458801:CJU458802 CTM458801:CTQ458802 DDI458801:DDM458802 DNE458801:DNI458802 DXA458801:DXE458802 EGW458801:EHA458802 EQS458801:EQW458802 FAO458801:FAS458802 FKK458801:FKO458802 FUG458801:FUK458802 GEC458801:GEG458802 GNY458801:GOC458802 GXU458801:GXY458802 HHQ458801:HHU458802 HRM458801:HRQ458802 IBI458801:IBM458802 ILE458801:ILI458802 IVA458801:IVE458802 JEW458801:JFA458802 JOS458801:JOW458802 JYO458801:JYS458802 KIK458801:KIO458802 KSG458801:KSK458802 LCC458801:LCG458802 LLY458801:LMC458802 LVU458801:LVY458802 MFQ458801:MFU458802 MPM458801:MPQ458802 MZI458801:MZM458802 NJE458801:NJI458802 NTA458801:NTE458802 OCW458801:ODA458802 OMS458801:OMW458802 OWO458801:OWS458802 PGK458801:PGO458802 PQG458801:PQK458802 QAC458801:QAG458802 QJY458801:QKC458802 QTU458801:QTY458802 RDQ458801:RDU458802 RNM458801:RNQ458802 RXI458801:RXM458802 SHE458801:SHI458802 SRA458801:SRE458802 TAW458801:TBA458802 TKS458801:TKW458802 TUO458801:TUS458802 UEK458801:UEO458802 UOG458801:UOK458802 UYC458801:UYG458802 VHY458801:VIC458802 VRU458801:VRY458802 WBQ458801:WBU458802 WLM458801:WLQ458802 WVI458801:WVM458802 A524337:E524338 IW524337:JA524338 SS524337:SW524338 ACO524337:ACS524338 AMK524337:AMO524338 AWG524337:AWK524338 BGC524337:BGG524338 BPY524337:BQC524338 BZU524337:BZY524338 CJQ524337:CJU524338 CTM524337:CTQ524338 DDI524337:DDM524338 DNE524337:DNI524338 DXA524337:DXE524338 EGW524337:EHA524338 EQS524337:EQW524338 FAO524337:FAS524338 FKK524337:FKO524338 FUG524337:FUK524338 GEC524337:GEG524338 GNY524337:GOC524338 GXU524337:GXY524338 HHQ524337:HHU524338 HRM524337:HRQ524338 IBI524337:IBM524338 ILE524337:ILI524338 IVA524337:IVE524338 JEW524337:JFA524338 JOS524337:JOW524338 JYO524337:JYS524338 KIK524337:KIO524338 KSG524337:KSK524338 LCC524337:LCG524338 LLY524337:LMC524338 LVU524337:LVY524338 MFQ524337:MFU524338 MPM524337:MPQ524338 MZI524337:MZM524338 NJE524337:NJI524338 NTA524337:NTE524338 OCW524337:ODA524338 OMS524337:OMW524338 OWO524337:OWS524338 PGK524337:PGO524338 PQG524337:PQK524338 QAC524337:QAG524338 QJY524337:QKC524338 QTU524337:QTY524338 RDQ524337:RDU524338 RNM524337:RNQ524338 RXI524337:RXM524338 SHE524337:SHI524338 SRA524337:SRE524338 TAW524337:TBA524338 TKS524337:TKW524338 TUO524337:TUS524338 UEK524337:UEO524338 UOG524337:UOK524338 UYC524337:UYG524338 VHY524337:VIC524338 VRU524337:VRY524338 WBQ524337:WBU524338 WLM524337:WLQ524338 WVI524337:WVM524338 A589873:E589874 IW589873:JA589874 SS589873:SW589874 ACO589873:ACS589874 AMK589873:AMO589874 AWG589873:AWK589874 BGC589873:BGG589874 BPY589873:BQC589874 BZU589873:BZY589874 CJQ589873:CJU589874 CTM589873:CTQ589874 DDI589873:DDM589874 DNE589873:DNI589874 DXA589873:DXE589874 EGW589873:EHA589874 EQS589873:EQW589874 FAO589873:FAS589874 FKK589873:FKO589874 FUG589873:FUK589874 GEC589873:GEG589874 GNY589873:GOC589874 GXU589873:GXY589874 HHQ589873:HHU589874 HRM589873:HRQ589874 IBI589873:IBM589874 ILE589873:ILI589874 IVA589873:IVE589874 JEW589873:JFA589874 JOS589873:JOW589874 JYO589873:JYS589874 KIK589873:KIO589874 KSG589873:KSK589874 LCC589873:LCG589874 LLY589873:LMC589874 LVU589873:LVY589874 MFQ589873:MFU589874 MPM589873:MPQ589874 MZI589873:MZM589874 NJE589873:NJI589874 NTA589873:NTE589874 OCW589873:ODA589874 OMS589873:OMW589874 OWO589873:OWS589874 PGK589873:PGO589874 PQG589873:PQK589874 QAC589873:QAG589874 QJY589873:QKC589874 QTU589873:QTY589874 RDQ589873:RDU589874 RNM589873:RNQ589874 RXI589873:RXM589874 SHE589873:SHI589874 SRA589873:SRE589874 TAW589873:TBA589874 TKS589873:TKW589874 TUO589873:TUS589874 UEK589873:UEO589874 UOG589873:UOK589874 UYC589873:UYG589874 VHY589873:VIC589874 VRU589873:VRY589874 WBQ589873:WBU589874 WLM589873:WLQ589874 WVI589873:WVM589874 A655409:E655410 IW655409:JA655410 SS655409:SW655410 ACO655409:ACS655410 AMK655409:AMO655410 AWG655409:AWK655410 BGC655409:BGG655410 BPY655409:BQC655410 BZU655409:BZY655410 CJQ655409:CJU655410 CTM655409:CTQ655410 DDI655409:DDM655410 DNE655409:DNI655410 DXA655409:DXE655410 EGW655409:EHA655410 EQS655409:EQW655410 FAO655409:FAS655410 FKK655409:FKO655410 FUG655409:FUK655410 GEC655409:GEG655410 GNY655409:GOC655410 GXU655409:GXY655410 HHQ655409:HHU655410 HRM655409:HRQ655410 IBI655409:IBM655410 ILE655409:ILI655410 IVA655409:IVE655410 JEW655409:JFA655410 JOS655409:JOW655410 JYO655409:JYS655410 KIK655409:KIO655410 KSG655409:KSK655410 LCC655409:LCG655410 LLY655409:LMC655410 LVU655409:LVY655410 MFQ655409:MFU655410 MPM655409:MPQ655410 MZI655409:MZM655410 NJE655409:NJI655410 NTA655409:NTE655410 OCW655409:ODA655410 OMS655409:OMW655410 OWO655409:OWS655410 PGK655409:PGO655410 PQG655409:PQK655410 QAC655409:QAG655410 QJY655409:QKC655410 QTU655409:QTY655410 RDQ655409:RDU655410 RNM655409:RNQ655410 RXI655409:RXM655410 SHE655409:SHI655410 SRA655409:SRE655410 TAW655409:TBA655410 TKS655409:TKW655410 TUO655409:TUS655410 UEK655409:UEO655410 UOG655409:UOK655410 UYC655409:UYG655410 VHY655409:VIC655410 VRU655409:VRY655410 WBQ655409:WBU655410 WLM655409:WLQ655410 WVI655409:WVM655410 A720945:E720946 IW720945:JA720946 SS720945:SW720946 ACO720945:ACS720946 AMK720945:AMO720946 AWG720945:AWK720946 BGC720945:BGG720946 BPY720945:BQC720946 BZU720945:BZY720946 CJQ720945:CJU720946 CTM720945:CTQ720946 DDI720945:DDM720946 DNE720945:DNI720946 DXA720945:DXE720946 EGW720945:EHA720946 EQS720945:EQW720946 FAO720945:FAS720946 FKK720945:FKO720946 FUG720945:FUK720946 GEC720945:GEG720946 GNY720945:GOC720946 GXU720945:GXY720946 HHQ720945:HHU720946 HRM720945:HRQ720946 IBI720945:IBM720946 ILE720945:ILI720946 IVA720945:IVE720946 JEW720945:JFA720946 JOS720945:JOW720946 JYO720945:JYS720946 KIK720945:KIO720946 KSG720945:KSK720946 LCC720945:LCG720946 LLY720945:LMC720946 LVU720945:LVY720946 MFQ720945:MFU720946 MPM720945:MPQ720946 MZI720945:MZM720946 NJE720945:NJI720946 NTA720945:NTE720946 OCW720945:ODA720946 OMS720945:OMW720946 OWO720945:OWS720946 PGK720945:PGO720946 PQG720945:PQK720946 QAC720945:QAG720946 QJY720945:QKC720946 QTU720945:QTY720946 RDQ720945:RDU720946 RNM720945:RNQ720946 RXI720945:RXM720946 SHE720945:SHI720946 SRA720945:SRE720946 TAW720945:TBA720946 TKS720945:TKW720946 TUO720945:TUS720946 UEK720945:UEO720946 UOG720945:UOK720946 UYC720945:UYG720946 VHY720945:VIC720946 VRU720945:VRY720946 WBQ720945:WBU720946 WLM720945:WLQ720946 WVI720945:WVM720946 A786481:E786482 IW786481:JA786482 SS786481:SW786482 ACO786481:ACS786482 AMK786481:AMO786482 AWG786481:AWK786482 BGC786481:BGG786482 BPY786481:BQC786482 BZU786481:BZY786482 CJQ786481:CJU786482 CTM786481:CTQ786482 DDI786481:DDM786482 DNE786481:DNI786482 DXA786481:DXE786482 EGW786481:EHA786482 EQS786481:EQW786482 FAO786481:FAS786482 FKK786481:FKO786482 FUG786481:FUK786482 GEC786481:GEG786482 GNY786481:GOC786482 GXU786481:GXY786482 HHQ786481:HHU786482 HRM786481:HRQ786482 IBI786481:IBM786482 ILE786481:ILI786482 IVA786481:IVE786482 JEW786481:JFA786482 JOS786481:JOW786482 JYO786481:JYS786482 KIK786481:KIO786482 KSG786481:KSK786482 LCC786481:LCG786482 LLY786481:LMC786482 LVU786481:LVY786482 MFQ786481:MFU786482 MPM786481:MPQ786482 MZI786481:MZM786482 NJE786481:NJI786482 NTA786481:NTE786482 OCW786481:ODA786482 OMS786481:OMW786482 OWO786481:OWS786482 PGK786481:PGO786482 PQG786481:PQK786482 QAC786481:QAG786482 QJY786481:QKC786482 QTU786481:QTY786482 RDQ786481:RDU786482 RNM786481:RNQ786482 RXI786481:RXM786482 SHE786481:SHI786482 SRA786481:SRE786482 TAW786481:TBA786482 TKS786481:TKW786482 TUO786481:TUS786482 UEK786481:UEO786482 UOG786481:UOK786482 UYC786481:UYG786482 VHY786481:VIC786482 VRU786481:VRY786482 WBQ786481:WBU786482 WLM786481:WLQ786482 WVI786481:WVM786482 A852017:E852018 IW852017:JA852018 SS852017:SW852018 ACO852017:ACS852018 AMK852017:AMO852018 AWG852017:AWK852018 BGC852017:BGG852018 BPY852017:BQC852018 BZU852017:BZY852018 CJQ852017:CJU852018 CTM852017:CTQ852018 DDI852017:DDM852018 DNE852017:DNI852018 DXA852017:DXE852018 EGW852017:EHA852018 EQS852017:EQW852018 FAO852017:FAS852018 FKK852017:FKO852018 FUG852017:FUK852018 GEC852017:GEG852018 GNY852017:GOC852018 GXU852017:GXY852018 HHQ852017:HHU852018 HRM852017:HRQ852018 IBI852017:IBM852018 ILE852017:ILI852018 IVA852017:IVE852018 JEW852017:JFA852018 JOS852017:JOW852018 JYO852017:JYS852018 KIK852017:KIO852018 KSG852017:KSK852018 LCC852017:LCG852018 LLY852017:LMC852018 LVU852017:LVY852018 MFQ852017:MFU852018 MPM852017:MPQ852018 MZI852017:MZM852018 NJE852017:NJI852018 NTA852017:NTE852018 OCW852017:ODA852018 OMS852017:OMW852018 OWO852017:OWS852018 PGK852017:PGO852018 PQG852017:PQK852018 QAC852017:QAG852018 QJY852017:QKC852018 QTU852017:QTY852018 RDQ852017:RDU852018 RNM852017:RNQ852018 RXI852017:RXM852018 SHE852017:SHI852018 SRA852017:SRE852018 TAW852017:TBA852018 TKS852017:TKW852018 TUO852017:TUS852018 UEK852017:UEO852018 UOG852017:UOK852018 UYC852017:UYG852018 VHY852017:VIC852018 VRU852017:VRY852018 WBQ852017:WBU852018 WLM852017:WLQ852018 WVI852017:WVM852018 A917553:E917554 IW917553:JA917554 SS917553:SW917554 ACO917553:ACS917554 AMK917553:AMO917554 AWG917553:AWK917554 BGC917553:BGG917554 BPY917553:BQC917554 BZU917553:BZY917554 CJQ917553:CJU917554 CTM917553:CTQ917554 DDI917553:DDM917554 DNE917553:DNI917554 DXA917553:DXE917554 EGW917553:EHA917554 EQS917553:EQW917554 FAO917553:FAS917554 FKK917553:FKO917554 FUG917553:FUK917554 GEC917553:GEG917554 GNY917553:GOC917554 GXU917553:GXY917554 HHQ917553:HHU917554 HRM917553:HRQ917554 IBI917553:IBM917554 ILE917553:ILI917554 IVA917553:IVE917554 JEW917553:JFA917554 JOS917553:JOW917554 JYO917553:JYS917554 KIK917553:KIO917554 KSG917553:KSK917554 LCC917553:LCG917554 LLY917553:LMC917554 LVU917553:LVY917554 MFQ917553:MFU917554 MPM917553:MPQ917554 MZI917553:MZM917554 NJE917553:NJI917554 NTA917553:NTE917554 OCW917553:ODA917554 OMS917553:OMW917554 OWO917553:OWS917554 PGK917553:PGO917554 PQG917553:PQK917554 QAC917553:QAG917554 QJY917553:QKC917554 QTU917553:QTY917554 RDQ917553:RDU917554 RNM917553:RNQ917554 RXI917553:RXM917554 SHE917553:SHI917554 SRA917553:SRE917554 TAW917553:TBA917554 TKS917553:TKW917554 TUO917553:TUS917554 UEK917553:UEO917554 UOG917553:UOK917554 UYC917553:UYG917554 VHY917553:VIC917554 VRU917553:VRY917554 WBQ917553:WBU917554 WLM917553:WLQ917554 WVI917553:WVM917554 A983089:E983090 IW983089:JA983090 SS983089:SW983090 ACO983089:ACS983090 AMK983089:AMO983090 AWG983089:AWK983090 BGC983089:BGG983090 BPY983089:BQC983090 BZU983089:BZY983090 CJQ983089:CJU983090 CTM983089:CTQ983090 DDI983089:DDM983090 DNE983089:DNI983090 DXA983089:DXE983090 EGW983089:EHA983090 EQS983089:EQW983090 FAO983089:FAS983090 FKK983089:FKO983090 FUG983089:FUK983090 GEC983089:GEG983090 GNY983089:GOC983090 GXU983089:GXY983090 HHQ983089:HHU983090 HRM983089:HRQ983090 IBI983089:IBM983090 ILE983089:ILI983090 IVA983089:IVE983090 JEW983089:JFA983090 JOS983089:JOW983090 JYO983089:JYS983090 KIK983089:KIO983090 KSG983089:KSK983090 LCC983089:LCG983090 LLY983089:LMC983090 LVU983089:LVY983090 MFQ983089:MFU983090 MPM983089:MPQ983090 MZI983089:MZM983090 NJE983089:NJI983090 NTA983089:NTE983090 OCW983089:ODA983090 OMS983089:OMW983090 OWO983089:OWS983090 PGK983089:PGO983090 PQG983089:PQK983090 QAC983089:QAG983090 QJY983089:QKC983090 QTU983089:QTY983090 RDQ983089:RDU983090 RNM983089:RNQ983090 RXI983089:RXM983090 SHE983089:SHI983090 SRA983089:SRE983090 TAW983089:TBA983090 TKS983089:TKW983090 TUO983089:TUS983090 UEK983089:UEO983090 UOG983089:UOK983090 UYC983089:UYG983090 VHY983089:VIC983090 VRU983089:VRY983090 WBQ983089:WBU983090 WLM983089:WLQ983090 WVI983089:WVM983090"/>
    <dataValidation type="date" errorStyle="information" operator="greaterThan" allowBlank="1" showInputMessage="1" errorTitle="wpisz dd-mm-rrrr" promptTitle="wypełnia resort" prompt="rrrr-mm-dd" sqref="WVL983055 IZ2 SV2 ACR2 AMN2 AWJ2 BGF2 BQB2 BZX2 CJT2 CTP2 DDL2 DNH2 DXD2 EGZ2 EQV2 FAR2 FKN2 FUJ2 GEF2 GOB2 GXX2 HHT2 HRP2 IBL2 ILH2 IVD2 JEZ2 JOV2 JYR2 KIN2 KSJ2 LCF2 LMB2 LVX2 MFT2 MPP2 MZL2 NJH2 NTD2 OCZ2 OMV2 OWR2 PGN2 PQJ2 QAF2 QKB2 QTX2 RDT2 RNP2 RXL2 SHH2 SRD2 TAZ2 TKV2 TUR2 UEN2 UOJ2 UYF2 VIB2 VRX2 WBT2 WLP2 WVL2 D65551 IZ65551 SV65551 ACR65551 AMN65551 AWJ65551 BGF65551 BQB65551 BZX65551 CJT65551 CTP65551 DDL65551 DNH65551 DXD65551 EGZ65551 EQV65551 FAR65551 FKN65551 FUJ65551 GEF65551 GOB65551 GXX65551 HHT65551 HRP65551 IBL65551 ILH65551 IVD65551 JEZ65551 JOV65551 JYR65551 KIN65551 KSJ65551 LCF65551 LMB65551 LVX65551 MFT65551 MPP65551 MZL65551 NJH65551 NTD65551 OCZ65551 OMV65551 OWR65551 PGN65551 PQJ65551 QAF65551 QKB65551 QTX65551 RDT65551 RNP65551 RXL65551 SHH65551 SRD65551 TAZ65551 TKV65551 TUR65551 UEN65551 UOJ65551 UYF65551 VIB65551 VRX65551 WBT65551 WLP65551 WVL65551 D131087 IZ131087 SV131087 ACR131087 AMN131087 AWJ131087 BGF131087 BQB131087 BZX131087 CJT131087 CTP131087 DDL131087 DNH131087 DXD131087 EGZ131087 EQV131087 FAR131087 FKN131087 FUJ131087 GEF131087 GOB131087 GXX131087 HHT131087 HRP131087 IBL131087 ILH131087 IVD131087 JEZ131087 JOV131087 JYR131087 KIN131087 KSJ131087 LCF131087 LMB131087 LVX131087 MFT131087 MPP131087 MZL131087 NJH131087 NTD131087 OCZ131087 OMV131087 OWR131087 PGN131087 PQJ131087 QAF131087 QKB131087 QTX131087 RDT131087 RNP131087 RXL131087 SHH131087 SRD131087 TAZ131087 TKV131087 TUR131087 UEN131087 UOJ131087 UYF131087 VIB131087 VRX131087 WBT131087 WLP131087 WVL131087 D196623 IZ196623 SV196623 ACR196623 AMN196623 AWJ196623 BGF196623 BQB196623 BZX196623 CJT196623 CTP196623 DDL196623 DNH196623 DXD196623 EGZ196623 EQV196623 FAR196623 FKN196623 FUJ196623 GEF196623 GOB196623 GXX196623 HHT196623 HRP196623 IBL196623 ILH196623 IVD196623 JEZ196623 JOV196623 JYR196623 KIN196623 KSJ196623 LCF196623 LMB196623 LVX196623 MFT196623 MPP196623 MZL196623 NJH196623 NTD196623 OCZ196623 OMV196623 OWR196623 PGN196623 PQJ196623 QAF196623 QKB196623 QTX196623 RDT196623 RNP196623 RXL196623 SHH196623 SRD196623 TAZ196623 TKV196623 TUR196623 UEN196623 UOJ196623 UYF196623 VIB196623 VRX196623 WBT196623 WLP196623 WVL196623 D262159 IZ262159 SV262159 ACR262159 AMN262159 AWJ262159 BGF262159 BQB262159 BZX262159 CJT262159 CTP262159 DDL262159 DNH262159 DXD262159 EGZ262159 EQV262159 FAR262159 FKN262159 FUJ262159 GEF262159 GOB262159 GXX262159 HHT262159 HRP262159 IBL262159 ILH262159 IVD262159 JEZ262159 JOV262159 JYR262159 KIN262159 KSJ262159 LCF262159 LMB262159 LVX262159 MFT262159 MPP262159 MZL262159 NJH262159 NTD262159 OCZ262159 OMV262159 OWR262159 PGN262159 PQJ262159 QAF262159 QKB262159 QTX262159 RDT262159 RNP262159 RXL262159 SHH262159 SRD262159 TAZ262159 TKV262159 TUR262159 UEN262159 UOJ262159 UYF262159 VIB262159 VRX262159 WBT262159 WLP262159 WVL262159 D327695 IZ327695 SV327695 ACR327695 AMN327695 AWJ327695 BGF327695 BQB327695 BZX327695 CJT327695 CTP327695 DDL327695 DNH327695 DXD327695 EGZ327695 EQV327695 FAR327695 FKN327695 FUJ327695 GEF327695 GOB327695 GXX327695 HHT327695 HRP327695 IBL327695 ILH327695 IVD327695 JEZ327695 JOV327695 JYR327695 KIN327695 KSJ327695 LCF327695 LMB327695 LVX327695 MFT327695 MPP327695 MZL327695 NJH327695 NTD327695 OCZ327695 OMV327695 OWR327695 PGN327695 PQJ327695 QAF327695 QKB327695 QTX327695 RDT327695 RNP327695 RXL327695 SHH327695 SRD327695 TAZ327695 TKV327695 TUR327695 UEN327695 UOJ327695 UYF327695 VIB327695 VRX327695 WBT327695 WLP327695 WVL327695 D393231 IZ393231 SV393231 ACR393231 AMN393231 AWJ393231 BGF393231 BQB393231 BZX393231 CJT393231 CTP393231 DDL393231 DNH393231 DXD393231 EGZ393231 EQV393231 FAR393231 FKN393231 FUJ393231 GEF393231 GOB393231 GXX393231 HHT393231 HRP393231 IBL393231 ILH393231 IVD393231 JEZ393231 JOV393231 JYR393231 KIN393231 KSJ393231 LCF393231 LMB393231 LVX393231 MFT393231 MPP393231 MZL393231 NJH393231 NTD393231 OCZ393231 OMV393231 OWR393231 PGN393231 PQJ393231 QAF393231 QKB393231 QTX393231 RDT393231 RNP393231 RXL393231 SHH393231 SRD393231 TAZ393231 TKV393231 TUR393231 UEN393231 UOJ393231 UYF393231 VIB393231 VRX393231 WBT393231 WLP393231 WVL393231 D458767 IZ458767 SV458767 ACR458767 AMN458767 AWJ458767 BGF458767 BQB458767 BZX458767 CJT458767 CTP458767 DDL458767 DNH458767 DXD458767 EGZ458767 EQV458767 FAR458767 FKN458767 FUJ458767 GEF458767 GOB458767 GXX458767 HHT458767 HRP458767 IBL458767 ILH458767 IVD458767 JEZ458767 JOV458767 JYR458767 KIN458767 KSJ458767 LCF458767 LMB458767 LVX458767 MFT458767 MPP458767 MZL458767 NJH458767 NTD458767 OCZ458767 OMV458767 OWR458767 PGN458767 PQJ458767 QAF458767 QKB458767 QTX458767 RDT458767 RNP458767 RXL458767 SHH458767 SRD458767 TAZ458767 TKV458767 TUR458767 UEN458767 UOJ458767 UYF458767 VIB458767 VRX458767 WBT458767 WLP458767 WVL458767 D524303 IZ524303 SV524303 ACR524303 AMN524303 AWJ524303 BGF524303 BQB524303 BZX524303 CJT524303 CTP524303 DDL524303 DNH524303 DXD524303 EGZ524303 EQV524303 FAR524303 FKN524303 FUJ524303 GEF524303 GOB524303 GXX524303 HHT524303 HRP524303 IBL524303 ILH524303 IVD524303 JEZ524303 JOV524303 JYR524303 KIN524303 KSJ524303 LCF524303 LMB524303 LVX524303 MFT524303 MPP524303 MZL524303 NJH524303 NTD524303 OCZ524303 OMV524303 OWR524303 PGN524303 PQJ524303 QAF524303 QKB524303 QTX524303 RDT524303 RNP524303 RXL524303 SHH524303 SRD524303 TAZ524303 TKV524303 TUR524303 UEN524303 UOJ524303 UYF524303 VIB524303 VRX524303 WBT524303 WLP524303 WVL524303 D589839 IZ589839 SV589839 ACR589839 AMN589839 AWJ589839 BGF589839 BQB589839 BZX589839 CJT589839 CTP589839 DDL589839 DNH589839 DXD589839 EGZ589839 EQV589839 FAR589839 FKN589839 FUJ589839 GEF589839 GOB589839 GXX589839 HHT589839 HRP589839 IBL589839 ILH589839 IVD589839 JEZ589839 JOV589839 JYR589839 KIN589839 KSJ589839 LCF589839 LMB589839 LVX589839 MFT589839 MPP589839 MZL589839 NJH589839 NTD589839 OCZ589839 OMV589839 OWR589839 PGN589839 PQJ589839 QAF589839 QKB589839 QTX589839 RDT589839 RNP589839 RXL589839 SHH589839 SRD589839 TAZ589839 TKV589839 TUR589839 UEN589839 UOJ589839 UYF589839 VIB589839 VRX589839 WBT589839 WLP589839 WVL589839 D655375 IZ655375 SV655375 ACR655375 AMN655375 AWJ655375 BGF655375 BQB655375 BZX655375 CJT655375 CTP655375 DDL655375 DNH655375 DXD655375 EGZ655375 EQV655375 FAR655375 FKN655375 FUJ655375 GEF655375 GOB655375 GXX655375 HHT655375 HRP655375 IBL655375 ILH655375 IVD655375 JEZ655375 JOV655375 JYR655375 KIN655375 KSJ655375 LCF655375 LMB655375 LVX655375 MFT655375 MPP655375 MZL655375 NJH655375 NTD655375 OCZ655375 OMV655375 OWR655375 PGN655375 PQJ655375 QAF655375 QKB655375 QTX655375 RDT655375 RNP655375 RXL655375 SHH655375 SRD655375 TAZ655375 TKV655375 TUR655375 UEN655375 UOJ655375 UYF655375 VIB655375 VRX655375 WBT655375 WLP655375 WVL655375 D720911 IZ720911 SV720911 ACR720911 AMN720911 AWJ720911 BGF720911 BQB720911 BZX720911 CJT720911 CTP720911 DDL720911 DNH720911 DXD720911 EGZ720911 EQV720911 FAR720911 FKN720911 FUJ720911 GEF720911 GOB720911 GXX720911 HHT720911 HRP720911 IBL720911 ILH720911 IVD720911 JEZ720911 JOV720911 JYR720911 KIN720911 KSJ720911 LCF720911 LMB720911 LVX720911 MFT720911 MPP720911 MZL720911 NJH720911 NTD720911 OCZ720911 OMV720911 OWR720911 PGN720911 PQJ720911 QAF720911 QKB720911 QTX720911 RDT720911 RNP720911 RXL720911 SHH720911 SRD720911 TAZ720911 TKV720911 TUR720911 UEN720911 UOJ720911 UYF720911 VIB720911 VRX720911 WBT720911 WLP720911 WVL720911 D786447 IZ786447 SV786447 ACR786447 AMN786447 AWJ786447 BGF786447 BQB786447 BZX786447 CJT786447 CTP786447 DDL786447 DNH786447 DXD786447 EGZ786447 EQV786447 FAR786447 FKN786447 FUJ786447 GEF786447 GOB786447 GXX786447 HHT786447 HRP786447 IBL786447 ILH786447 IVD786447 JEZ786447 JOV786447 JYR786447 KIN786447 KSJ786447 LCF786447 LMB786447 LVX786447 MFT786447 MPP786447 MZL786447 NJH786447 NTD786447 OCZ786447 OMV786447 OWR786447 PGN786447 PQJ786447 QAF786447 QKB786447 QTX786447 RDT786447 RNP786447 RXL786447 SHH786447 SRD786447 TAZ786447 TKV786447 TUR786447 UEN786447 UOJ786447 UYF786447 VIB786447 VRX786447 WBT786447 WLP786447 WVL786447 D851983 IZ851983 SV851983 ACR851983 AMN851983 AWJ851983 BGF851983 BQB851983 BZX851983 CJT851983 CTP851983 DDL851983 DNH851983 DXD851983 EGZ851983 EQV851983 FAR851983 FKN851983 FUJ851983 GEF851983 GOB851983 GXX851983 HHT851983 HRP851983 IBL851983 ILH851983 IVD851983 JEZ851983 JOV851983 JYR851983 KIN851983 KSJ851983 LCF851983 LMB851983 LVX851983 MFT851983 MPP851983 MZL851983 NJH851983 NTD851983 OCZ851983 OMV851983 OWR851983 PGN851983 PQJ851983 QAF851983 QKB851983 QTX851983 RDT851983 RNP851983 RXL851983 SHH851983 SRD851983 TAZ851983 TKV851983 TUR851983 UEN851983 UOJ851983 UYF851983 VIB851983 VRX851983 WBT851983 WLP851983 WVL851983 D917519 IZ917519 SV917519 ACR917519 AMN917519 AWJ917519 BGF917519 BQB917519 BZX917519 CJT917519 CTP917519 DDL917519 DNH917519 DXD917519 EGZ917519 EQV917519 FAR917519 FKN917519 FUJ917519 GEF917519 GOB917519 GXX917519 HHT917519 HRP917519 IBL917519 ILH917519 IVD917519 JEZ917519 JOV917519 JYR917519 KIN917519 KSJ917519 LCF917519 LMB917519 LVX917519 MFT917519 MPP917519 MZL917519 NJH917519 NTD917519 OCZ917519 OMV917519 OWR917519 PGN917519 PQJ917519 QAF917519 QKB917519 QTX917519 RDT917519 RNP917519 RXL917519 SHH917519 SRD917519 TAZ917519 TKV917519 TUR917519 UEN917519 UOJ917519 UYF917519 VIB917519 VRX917519 WBT917519 WLP917519 WVL917519 D983055 IZ983055 SV983055 ACR983055 AMN983055 AWJ983055 BGF983055 BQB983055 BZX983055 CJT983055 CTP983055 DDL983055 DNH983055 DXD983055 EGZ983055 EQV983055 FAR983055 FKN983055 FUJ983055 GEF983055 GOB983055 GXX983055 HHT983055 HRP983055 IBL983055 ILH983055 IVD983055 JEZ983055 JOV983055 JYR983055 KIN983055 KSJ983055 LCF983055 LMB983055 LVX983055 MFT983055 MPP983055 MZL983055 NJH983055 NTD983055 OCZ983055 OMV983055 OWR983055 PGN983055 PQJ983055 QAF983055 QKB983055 QTX983055 RDT983055 RNP983055 RXL983055 SHH983055 SRD983055 TAZ983055 TKV983055 TUR983055 UEN983055 UOJ983055 UYF983055 VIB983055 VRX983055 WBT983055 WLP983055">
      <formula1>40695</formula1>
    </dataValidation>
    <dataValidation type="decimal" operator="greaterThanOrEqual" allowBlank="1" showInputMessage="1" showErrorMessage="1" errorTitle="uwaga" error="wpisz poprawnie kwotę" promptTitle="wpisz kwotę" prompt="należy podać kwotę środków dotychczas otrzymanych" sqref="B27:D28 IX27:IZ28 ST27:SV28 ACP27:ACR28 AML27:AMN28 AWH27:AWJ28 BGD27:BGF28 BPZ27:BQB28 BZV27:BZX28 CJR27:CJT28 CTN27:CTP28 DDJ27:DDL28 DNF27:DNH28 DXB27:DXD28 EGX27:EGZ28 EQT27:EQV28 FAP27:FAR28 FKL27:FKN28 FUH27:FUJ28 GED27:GEF28 GNZ27:GOB28 GXV27:GXX28 HHR27:HHT28 HRN27:HRP28 IBJ27:IBL28 ILF27:ILH28 IVB27:IVD28 JEX27:JEZ28 JOT27:JOV28 JYP27:JYR28 KIL27:KIN28 KSH27:KSJ28 LCD27:LCF28 LLZ27:LMB28 LVV27:LVX28 MFR27:MFT28 MPN27:MPP28 MZJ27:MZL28 NJF27:NJH28 NTB27:NTD28 OCX27:OCZ28 OMT27:OMV28 OWP27:OWR28 PGL27:PGN28 PQH27:PQJ28 QAD27:QAF28 QJZ27:QKB28 QTV27:QTX28 RDR27:RDT28 RNN27:RNP28 RXJ27:RXL28 SHF27:SHH28 SRB27:SRD28 TAX27:TAZ28 TKT27:TKV28 TUP27:TUR28 UEL27:UEN28 UOH27:UOJ28 UYD27:UYF28 VHZ27:VIB28 VRV27:VRX28 WBR27:WBT28 WLN27:WLP28 WVJ27:WVL28 B65576:D65577 IX65576:IZ65577 ST65576:SV65577 ACP65576:ACR65577 AML65576:AMN65577 AWH65576:AWJ65577 BGD65576:BGF65577 BPZ65576:BQB65577 BZV65576:BZX65577 CJR65576:CJT65577 CTN65576:CTP65577 DDJ65576:DDL65577 DNF65576:DNH65577 DXB65576:DXD65577 EGX65576:EGZ65577 EQT65576:EQV65577 FAP65576:FAR65577 FKL65576:FKN65577 FUH65576:FUJ65577 GED65576:GEF65577 GNZ65576:GOB65577 GXV65576:GXX65577 HHR65576:HHT65577 HRN65576:HRP65577 IBJ65576:IBL65577 ILF65576:ILH65577 IVB65576:IVD65577 JEX65576:JEZ65577 JOT65576:JOV65577 JYP65576:JYR65577 KIL65576:KIN65577 KSH65576:KSJ65577 LCD65576:LCF65577 LLZ65576:LMB65577 LVV65576:LVX65577 MFR65576:MFT65577 MPN65576:MPP65577 MZJ65576:MZL65577 NJF65576:NJH65577 NTB65576:NTD65577 OCX65576:OCZ65577 OMT65576:OMV65577 OWP65576:OWR65577 PGL65576:PGN65577 PQH65576:PQJ65577 QAD65576:QAF65577 QJZ65576:QKB65577 QTV65576:QTX65577 RDR65576:RDT65577 RNN65576:RNP65577 RXJ65576:RXL65577 SHF65576:SHH65577 SRB65576:SRD65577 TAX65576:TAZ65577 TKT65576:TKV65577 TUP65576:TUR65577 UEL65576:UEN65577 UOH65576:UOJ65577 UYD65576:UYF65577 VHZ65576:VIB65577 VRV65576:VRX65577 WBR65576:WBT65577 WLN65576:WLP65577 WVJ65576:WVL65577 B131112:D131113 IX131112:IZ131113 ST131112:SV131113 ACP131112:ACR131113 AML131112:AMN131113 AWH131112:AWJ131113 BGD131112:BGF131113 BPZ131112:BQB131113 BZV131112:BZX131113 CJR131112:CJT131113 CTN131112:CTP131113 DDJ131112:DDL131113 DNF131112:DNH131113 DXB131112:DXD131113 EGX131112:EGZ131113 EQT131112:EQV131113 FAP131112:FAR131113 FKL131112:FKN131113 FUH131112:FUJ131113 GED131112:GEF131113 GNZ131112:GOB131113 GXV131112:GXX131113 HHR131112:HHT131113 HRN131112:HRP131113 IBJ131112:IBL131113 ILF131112:ILH131113 IVB131112:IVD131113 JEX131112:JEZ131113 JOT131112:JOV131113 JYP131112:JYR131113 KIL131112:KIN131113 KSH131112:KSJ131113 LCD131112:LCF131113 LLZ131112:LMB131113 LVV131112:LVX131113 MFR131112:MFT131113 MPN131112:MPP131113 MZJ131112:MZL131113 NJF131112:NJH131113 NTB131112:NTD131113 OCX131112:OCZ131113 OMT131112:OMV131113 OWP131112:OWR131113 PGL131112:PGN131113 PQH131112:PQJ131113 QAD131112:QAF131113 QJZ131112:QKB131113 QTV131112:QTX131113 RDR131112:RDT131113 RNN131112:RNP131113 RXJ131112:RXL131113 SHF131112:SHH131113 SRB131112:SRD131113 TAX131112:TAZ131113 TKT131112:TKV131113 TUP131112:TUR131113 UEL131112:UEN131113 UOH131112:UOJ131113 UYD131112:UYF131113 VHZ131112:VIB131113 VRV131112:VRX131113 WBR131112:WBT131113 WLN131112:WLP131113 WVJ131112:WVL131113 B196648:D196649 IX196648:IZ196649 ST196648:SV196649 ACP196648:ACR196649 AML196648:AMN196649 AWH196648:AWJ196649 BGD196648:BGF196649 BPZ196648:BQB196649 BZV196648:BZX196649 CJR196648:CJT196649 CTN196648:CTP196649 DDJ196648:DDL196649 DNF196648:DNH196649 DXB196648:DXD196649 EGX196648:EGZ196649 EQT196648:EQV196649 FAP196648:FAR196649 FKL196648:FKN196649 FUH196648:FUJ196649 GED196648:GEF196649 GNZ196648:GOB196649 GXV196648:GXX196649 HHR196648:HHT196649 HRN196648:HRP196649 IBJ196648:IBL196649 ILF196648:ILH196649 IVB196648:IVD196649 JEX196648:JEZ196649 JOT196648:JOV196649 JYP196648:JYR196649 KIL196648:KIN196649 KSH196648:KSJ196649 LCD196648:LCF196649 LLZ196648:LMB196649 LVV196648:LVX196649 MFR196648:MFT196649 MPN196648:MPP196649 MZJ196648:MZL196649 NJF196648:NJH196649 NTB196648:NTD196649 OCX196648:OCZ196649 OMT196648:OMV196649 OWP196648:OWR196649 PGL196648:PGN196649 PQH196648:PQJ196649 QAD196648:QAF196649 QJZ196648:QKB196649 QTV196648:QTX196649 RDR196648:RDT196649 RNN196648:RNP196649 RXJ196648:RXL196649 SHF196648:SHH196649 SRB196648:SRD196649 TAX196648:TAZ196649 TKT196648:TKV196649 TUP196648:TUR196649 UEL196648:UEN196649 UOH196648:UOJ196649 UYD196648:UYF196649 VHZ196648:VIB196649 VRV196648:VRX196649 WBR196648:WBT196649 WLN196648:WLP196649 WVJ196648:WVL196649 B262184:D262185 IX262184:IZ262185 ST262184:SV262185 ACP262184:ACR262185 AML262184:AMN262185 AWH262184:AWJ262185 BGD262184:BGF262185 BPZ262184:BQB262185 BZV262184:BZX262185 CJR262184:CJT262185 CTN262184:CTP262185 DDJ262184:DDL262185 DNF262184:DNH262185 DXB262184:DXD262185 EGX262184:EGZ262185 EQT262184:EQV262185 FAP262184:FAR262185 FKL262184:FKN262185 FUH262184:FUJ262185 GED262184:GEF262185 GNZ262184:GOB262185 GXV262184:GXX262185 HHR262184:HHT262185 HRN262184:HRP262185 IBJ262184:IBL262185 ILF262184:ILH262185 IVB262184:IVD262185 JEX262184:JEZ262185 JOT262184:JOV262185 JYP262184:JYR262185 KIL262184:KIN262185 KSH262184:KSJ262185 LCD262184:LCF262185 LLZ262184:LMB262185 LVV262184:LVX262185 MFR262184:MFT262185 MPN262184:MPP262185 MZJ262184:MZL262185 NJF262184:NJH262185 NTB262184:NTD262185 OCX262184:OCZ262185 OMT262184:OMV262185 OWP262184:OWR262185 PGL262184:PGN262185 PQH262184:PQJ262185 QAD262184:QAF262185 QJZ262184:QKB262185 QTV262184:QTX262185 RDR262184:RDT262185 RNN262184:RNP262185 RXJ262184:RXL262185 SHF262184:SHH262185 SRB262184:SRD262185 TAX262184:TAZ262185 TKT262184:TKV262185 TUP262184:TUR262185 UEL262184:UEN262185 UOH262184:UOJ262185 UYD262184:UYF262185 VHZ262184:VIB262185 VRV262184:VRX262185 WBR262184:WBT262185 WLN262184:WLP262185 WVJ262184:WVL262185 B327720:D327721 IX327720:IZ327721 ST327720:SV327721 ACP327720:ACR327721 AML327720:AMN327721 AWH327720:AWJ327721 BGD327720:BGF327721 BPZ327720:BQB327721 BZV327720:BZX327721 CJR327720:CJT327721 CTN327720:CTP327721 DDJ327720:DDL327721 DNF327720:DNH327721 DXB327720:DXD327721 EGX327720:EGZ327721 EQT327720:EQV327721 FAP327720:FAR327721 FKL327720:FKN327721 FUH327720:FUJ327721 GED327720:GEF327721 GNZ327720:GOB327721 GXV327720:GXX327721 HHR327720:HHT327721 HRN327720:HRP327721 IBJ327720:IBL327721 ILF327720:ILH327721 IVB327720:IVD327721 JEX327720:JEZ327721 JOT327720:JOV327721 JYP327720:JYR327721 KIL327720:KIN327721 KSH327720:KSJ327721 LCD327720:LCF327721 LLZ327720:LMB327721 LVV327720:LVX327721 MFR327720:MFT327721 MPN327720:MPP327721 MZJ327720:MZL327721 NJF327720:NJH327721 NTB327720:NTD327721 OCX327720:OCZ327721 OMT327720:OMV327721 OWP327720:OWR327721 PGL327720:PGN327721 PQH327720:PQJ327721 QAD327720:QAF327721 QJZ327720:QKB327721 QTV327720:QTX327721 RDR327720:RDT327721 RNN327720:RNP327721 RXJ327720:RXL327721 SHF327720:SHH327721 SRB327720:SRD327721 TAX327720:TAZ327721 TKT327720:TKV327721 TUP327720:TUR327721 UEL327720:UEN327721 UOH327720:UOJ327721 UYD327720:UYF327721 VHZ327720:VIB327721 VRV327720:VRX327721 WBR327720:WBT327721 WLN327720:WLP327721 WVJ327720:WVL327721 B393256:D393257 IX393256:IZ393257 ST393256:SV393257 ACP393256:ACR393257 AML393256:AMN393257 AWH393256:AWJ393257 BGD393256:BGF393257 BPZ393256:BQB393257 BZV393256:BZX393257 CJR393256:CJT393257 CTN393256:CTP393257 DDJ393256:DDL393257 DNF393256:DNH393257 DXB393256:DXD393257 EGX393256:EGZ393257 EQT393256:EQV393257 FAP393256:FAR393257 FKL393256:FKN393257 FUH393256:FUJ393257 GED393256:GEF393257 GNZ393256:GOB393257 GXV393256:GXX393257 HHR393256:HHT393257 HRN393256:HRP393257 IBJ393256:IBL393257 ILF393256:ILH393257 IVB393256:IVD393257 JEX393256:JEZ393257 JOT393256:JOV393257 JYP393256:JYR393257 KIL393256:KIN393257 KSH393256:KSJ393257 LCD393256:LCF393257 LLZ393256:LMB393257 LVV393256:LVX393257 MFR393256:MFT393257 MPN393256:MPP393257 MZJ393256:MZL393257 NJF393256:NJH393257 NTB393256:NTD393257 OCX393256:OCZ393257 OMT393256:OMV393257 OWP393256:OWR393257 PGL393256:PGN393257 PQH393256:PQJ393257 QAD393256:QAF393257 QJZ393256:QKB393257 QTV393256:QTX393257 RDR393256:RDT393257 RNN393256:RNP393257 RXJ393256:RXL393257 SHF393256:SHH393257 SRB393256:SRD393257 TAX393256:TAZ393257 TKT393256:TKV393257 TUP393256:TUR393257 UEL393256:UEN393257 UOH393256:UOJ393257 UYD393256:UYF393257 VHZ393256:VIB393257 VRV393256:VRX393257 WBR393256:WBT393257 WLN393256:WLP393257 WVJ393256:WVL393257 B458792:D458793 IX458792:IZ458793 ST458792:SV458793 ACP458792:ACR458793 AML458792:AMN458793 AWH458792:AWJ458793 BGD458792:BGF458793 BPZ458792:BQB458793 BZV458792:BZX458793 CJR458792:CJT458793 CTN458792:CTP458793 DDJ458792:DDL458793 DNF458792:DNH458793 DXB458792:DXD458793 EGX458792:EGZ458793 EQT458792:EQV458793 FAP458792:FAR458793 FKL458792:FKN458793 FUH458792:FUJ458793 GED458792:GEF458793 GNZ458792:GOB458793 GXV458792:GXX458793 HHR458792:HHT458793 HRN458792:HRP458793 IBJ458792:IBL458793 ILF458792:ILH458793 IVB458792:IVD458793 JEX458792:JEZ458793 JOT458792:JOV458793 JYP458792:JYR458793 KIL458792:KIN458793 KSH458792:KSJ458793 LCD458792:LCF458793 LLZ458792:LMB458793 LVV458792:LVX458793 MFR458792:MFT458793 MPN458792:MPP458793 MZJ458792:MZL458793 NJF458792:NJH458793 NTB458792:NTD458793 OCX458792:OCZ458793 OMT458792:OMV458793 OWP458792:OWR458793 PGL458792:PGN458793 PQH458792:PQJ458793 QAD458792:QAF458793 QJZ458792:QKB458793 QTV458792:QTX458793 RDR458792:RDT458793 RNN458792:RNP458793 RXJ458792:RXL458793 SHF458792:SHH458793 SRB458792:SRD458793 TAX458792:TAZ458793 TKT458792:TKV458793 TUP458792:TUR458793 UEL458792:UEN458793 UOH458792:UOJ458793 UYD458792:UYF458793 VHZ458792:VIB458793 VRV458792:VRX458793 WBR458792:WBT458793 WLN458792:WLP458793 WVJ458792:WVL458793 B524328:D524329 IX524328:IZ524329 ST524328:SV524329 ACP524328:ACR524329 AML524328:AMN524329 AWH524328:AWJ524329 BGD524328:BGF524329 BPZ524328:BQB524329 BZV524328:BZX524329 CJR524328:CJT524329 CTN524328:CTP524329 DDJ524328:DDL524329 DNF524328:DNH524329 DXB524328:DXD524329 EGX524328:EGZ524329 EQT524328:EQV524329 FAP524328:FAR524329 FKL524328:FKN524329 FUH524328:FUJ524329 GED524328:GEF524329 GNZ524328:GOB524329 GXV524328:GXX524329 HHR524328:HHT524329 HRN524328:HRP524329 IBJ524328:IBL524329 ILF524328:ILH524329 IVB524328:IVD524329 JEX524328:JEZ524329 JOT524328:JOV524329 JYP524328:JYR524329 KIL524328:KIN524329 KSH524328:KSJ524329 LCD524328:LCF524329 LLZ524328:LMB524329 LVV524328:LVX524329 MFR524328:MFT524329 MPN524328:MPP524329 MZJ524328:MZL524329 NJF524328:NJH524329 NTB524328:NTD524329 OCX524328:OCZ524329 OMT524328:OMV524329 OWP524328:OWR524329 PGL524328:PGN524329 PQH524328:PQJ524329 QAD524328:QAF524329 QJZ524328:QKB524329 QTV524328:QTX524329 RDR524328:RDT524329 RNN524328:RNP524329 RXJ524328:RXL524329 SHF524328:SHH524329 SRB524328:SRD524329 TAX524328:TAZ524329 TKT524328:TKV524329 TUP524328:TUR524329 UEL524328:UEN524329 UOH524328:UOJ524329 UYD524328:UYF524329 VHZ524328:VIB524329 VRV524328:VRX524329 WBR524328:WBT524329 WLN524328:WLP524329 WVJ524328:WVL524329 B589864:D589865 IX589864:IZ589865 ST589864:SV589865 ACP589864:ACR589865 AML589864:AMN589865 AWH589864:AWJ589865 BGD589864:BGF589865 BPZ589864:BQB589865 BZV589864:BZX589865 CJR589864:CJT589865 CTN589864:CTP589865 DDJ589864:DDL589865 DNF589864:DNH589865 DXB589864:DXD589865 EGX589864:EGZ589865 EQT589864:EQV589865 FAP589864:FAR589865 FKL589864:FKN589865 FUH589864:FUJ589865 GED589864:GEF589865 GNZ589864:GOB589865 GXV589864:GXX589865 HHR589864:HHT589865 HRN589864:HRP589865 IBJ589864:IBL589865 ILF589864:ILH589865 IVB589864:IVD589865 JEX589864:JEZ589865 JOT589864:JOV589865 JYP589864:JYR589865 KIL589864:KIN589865 KSH589864:KSJ589865 LCD589864:LCF589865 LLZ589864:LMB589865 LVV589864:LVX589865 MFR589864:MFT589865 MPN589864:MPP589865 MZJ589864:MZL589865 NJF589864:NJH589865 NTB589864:NTD589865 OCX589864:OCZ589865 OMT589864:OMV589865 OWP589864:OWR589865 PGL589864:PGN589865 PQH589864:PQJ589865 QAD589864:QAF589865 QJZ589864:QKB589865 QTV589864:QTX589865 RDR589864:RDT589865 RNN589864:RNP589865 RXJ589864:RXL589865 SHF589864:SHH589865 SRB589864:SRD589865 TAX589864:TAZ589865 TKT589864:TKV589865 TUP589864:TUR589865 UEL589864:UEN589865 UOH589864:UOJ589865 UYD589864:UYF589865 VHZ589864:VIB589865 VRV589864:VRX589865 WBR589864:WBT589865 WLN589864:WLP589865 WVJ589864:WVL589865 B655400:D655401 IX655400:IZ655401 ST655400:SV655401 ACP655400:ACR655401 AML655400:AMN655401 AWH655400:AWJ655401 BGD655400:BGF655401 BPZ655400:BQB655401 BZV655400:BZX655401 CJR655400:CJT655401 CTN655400:CTP655401 DDJ655400:DDL655401 DNF655400:DNH655401 DXB655400:DXD655401 EGX655400:EGZ655401 EQT655400:EQV655401 FAP655400:FAR655401 FKL655400:FKN655401 FUH655400:FUJ655401 GED655400:GEF655401 GNZ655400:GOB655401 GXV655400:GXX655401 HHR655400:HHT655401 HRN655400:HRP655401 IBJ655400:IBL655401 ILF655400:ILH655401 IVB655400:IVD655401 JEX655400:JEZ655401 JOT655400:JOV655401 JYP655400:JYR655401 KIL655400:KIN655401 KSH655400:KSJ655401 LCD655400:LCF655401 LLZ655400:LMB655401 LVV655400:LVX655401 MFR655400:MFT655401 MPN655400:MPP655401 MZJ655400:MZL655401 NJF655400:NJH655401 NTB655400:NTD655401 OCX655400:OCZ655401 OMT655400:OMV655401 OWP655400:OWR655401 PGL655400:PGN655401 PQH655400:PQJ655401 QAD655400:QAF655401 QJZ655400:QKB655401 QTV655400:QTX655401 RDR655400:RDT655401 RNN655400:RNP655401 RXJ655400:RXL655401 SHF655400:SHH655401 SRB655400:SRD655401 TAX655400:TAZ655401 TKT655400:TKV655401 TUP655400:TUR655401 UEL655400:UEN655401 UOH655400:UOJ655401 UYD655400:UYF655401 VHZ655400:VIB655401 VRV655400:VRX655401 WBR655400:WBT655401 WLN655400:WLP655401 WVJ655400:WVL655401 B720936:D720937 IX720936:IZ720937 ST720936:SV720937 ACP720936:ACR720937 AML720936:AMN720937 AWH720936:AWJ720937 BGD720936:BGF720937 BPZ720936:BQB720937 BZV720936:BZX720937 CJR720936:CJT720937 CTN720936:CTP720937 DDJ720936:DDL720937 DNF720936:DNH720937 DXB720936:DXD720937 EGX720936:EGZ720937 EQT720936:EQV720937 FAP720936:FAR720937 FKL720936:FKN720937 FUH720936:FUJ720937 GED720936:GEF720937 GNZ720936:GOB720937 GXV720936:GXX720937 HHR720936:HHT720937 HRN720936:HRP720937 IBJ720936:IBL720937 ILF720936:ILH720937 IVB720936:IVD720937 JEX720936:JEZ720937 JOT720936:JOV720937 JYP720936:JYR720937 KIL720936:KIN720937 KSH720936:KSJ720937 LCD720936:LCF720937 LLZ720936:LMB720937 LVV720936:LVX720937 MFR720936:MFT720937 MPN720936:MPP720937 MZJ720936:MZL720937 NJF720936:NJH720937 NTB720936:NTD720937 OCX720936:OCZ720937 OMT720936:OMV720937 OWP720936:OWR720937 PGL720936:PGN720937 PQH720936:PQJ720937 QAD720936:QAF720937 QJZ720936:QKB720937 QTV720936:QTX720937 RDR720936:RDT720937 RNN720936:RNP720937 RXJ720936:RXL720937 SHF720936:SHH720937 SRB720936:SRD720937 TAX720936:TAZ720937 TKT720936:TKV720937 TUP720936:TUR720937 UEL720936:UEN720937 UOH720936:UOJ720937 UYD720936:UYF720937 VHZ720936:VIB720937 VRV720936:VRX720937 WBR720936:WBT720937 WLN720936:WLP720937 WVJ720936:WVL720937 B786472:D786473 IX786472:IZ786473 ST786472:SV786473 ACP786472:ACR786473 AML786472:AMN786473 AWH786472:AWJ786473 BGD786472:BGF786473 BPZ786472:BQB786473 BZV786472:BZX786473 CJR786472:CJT786473 CTN786472:CTP786473 DDJ786472:DDL786473 DNF786472:DNH786473 DXB786472:DXD786473 EGX786472:EGZ786473 EQT786472:EQV786473 FAP786472:FAR786473 FKL786472:FKN786473 FUH786472:FUJ786473 GED786472:GEF786473 GNZ786472:GOB786473 GXV786472:GXX786473 HHR786472:HHT786473 HRN786472:HRP786473 IBJ786472:IBL786473 ILF786472:ILH786473 IVB786472:IVD786473 JEX786472:JEZ786473 JOT786472:JOV786473 JYP786472:JYR786473 KIL786472:KIN786473 KSH786472:KSJ786473 LCD786472:LCF786473 LLZ786472:LMB786473 LVV786472:LVX786473 MFR786472:MFT786473 MPN786472:MPP786473 MZJ786472:MZL786473 NJF786472:NJH786473 NTB786472:NTD786473 OCX786472:OCZ786473 OMT786472:OMV786473 OWP786472:OWR786473 PGL786472:PGN786473 PQH786472:PQJ786473 QAD786472:QAF786473 QJZ786472:QKB786473 QTV786472:QTX786473 RDR786472:RDT786473 RNN786472:RNP786473 RXJ786472:RXL786473 SHF786472:SHH786473 SRB786472:SRD786473 TAX786472:TAZ786473 TKT786472:TKV786473 TUP786472:TUR786473 UEL786472:UEN786473 UOH786472:UOJ786473 UYD786472:UYF786473 VHZ786472:VIB786473 VRV786472:VRX786473 WBR786472:WBT786473 WLN786472:WLP786473 WVJ786472:WVL786473 B852008:D852009 IX852008:IZ852009 ST852008:SV852009 ACP852008:ACR852009 AML852008:AMN852009 AWH852008:AWJ852009 BGD852008:BGF852009 BPZ852008:BQB852009 BZV852008:BZX852009 CJR852008:CJT852009 CTN852008:CTP852009 DDJ852008:DDL852009 DNF852008:DNH852009 DXB852008:DXD852009 EGX852008:EGZ852009 EQT852008:EQV852009 FAP852008:FAR852009 FKL852008:FKN852009 FUH852008:FUJ852009 GED852008:GEF852009 GNZ852008:GOB852009 GXV852008:GXX852009 HHR852008:HHT852009 HRN852008:HRP852009 IBJ852008:IBL852009 ILF852008:ILH852009 IVB852008:IVD852009 JEX852008:JEZ852009 JOT852008:JOV852009 JYP852008:JYR852009 KIL852008:KIN852009 KSH852008:KSJ852009 LCD852008:LCF852009 LLZ852008:LMB852009 LVV852008:LVX852009 MFR852008:MFT852009 MPN852008:MPP852009 MZJ852008:MZL852009 NJF852008:NJH852009 NTB852008:NTD852009 OCX852008:OCZ852009 OMT852008:OMV852009 OWP852008:OWR852009 PGL852008:PGN852009 PQH852008:PQJ852009 QAD852008:QAF852009 QJZ852008:QKB852009 QTV852008:QTX852009 RDR852008:RDT852009 RNN852008:RNP852009 RXJ852008:RXL852009 SHF852008:SHH852009 SRB852008:SRD852009 TAX852008:TAZ852009 TKT852008:TKV852009 TUP852008:TUR852009 UEL852008:UEN852009 UOH852008:UOJ852009 UYD852008:UYF852009 VHZ852008:VIB852009 VRV852008:VRX852009 WBR852008:WBT852009 WLN852008:WLP852009 WVJ852008:WVL852009 B917544:D917545 IX917544:IZ917545 ST917544:SV917545 ACP917544:ACR917545 AML917544:AMN917545 AWH917544:AWJ917545 BGD917544:BGF917545 BPZ917544:BQB917545 BZV917544:BZX917545 CJR917544:CJT917545 CTN917544:CTP917545 DDJ917544:DDL917545 DNF917544:DNH917545 DXB917544:DXD917545 EGX917544:EGZ917545 EQT917544:EQV917545 FAP917544:FAR917545 FKL917544:FKN917545 FUH917544:FUJ917545 GED917544:GEF917545 GNZ917544:GOB917545 GXV917544:GXX917545 HHR917544:HHT917545 HRN917544:HRP917545 IBJ917544:IBL917545 ILF917544:ILH917545 IVB917544:IVD917545 JEX917544:JEZ917545 JOT917544:JOV917545 JYP917544:JYR917545 KIL917544:KIN917545 KSH917544:KSJ917545 LCD917544:LCF917545 LLZ917544:LMB917545 LVV917544:LVX917545 MFR917544:MFT917545 MPN917544:MPP917545 MZJ917544:MZL917545 NJF917544:NJH917545 NTB917544:NTD917545 OCX917544:OCZ917545 OMT917544:OMV917545 OWP917544:OWR917545 PGL917544:PGN917545 PQH917544:PQJ917545 QAD917544:QAF917545 QJZ917544:QKB917545 QTV917544:QTX917545 RDR917544:RDT917545 RNN917544:RNP917545 RXJ917544:RXL917545 SHF917544:SHH917545 SRB917544:SRD917545 TAX917544:TAZ917545 TKT917544:TKV917545 TUP917544:TUR917545 UEL917544:UEN917545 UOH917544:UOJ917545 UYD917544:UYF917545 VHZ917544:VIB917545 VRV917544:VRX917545 WBR917544:WBT917545 WLN917544:WLP917545 WVJ917544:WVL917545 B983080:D983081 IX983080:IZ983081 ST983080:SV983081 ACP983080:ACR983081 AML983080:AMN983081 AWH983080:AWJ983081 BGD983080:BGF983081 BPZ983080:BQB983081 BZV983080:BZX983081 CJR983080:CJT983081 CTN983080:CTP983081 DDJ983080:DDL983081 DNF983080:DNH983081 DXB983080:DXD983081 EGX983080:EGZ983081 EQT983080:EQV983081 FAP983080:FAR983081 FKL983080:FKN983081 FUH983080:FUJ983081 GED983080:GEF983081 GNZ983080:GOB983081 GXV983080:GXX983081 HHR983080:HHT983081 HRN983080:HRP983081 IBJ983080:IBL983081 ILF983080:ILH983081 IVB983080:IVD983081 JEX983080:JEZ983081 JOT983080:JOV983081 JYP983080:JYR983081 KIL983080:KIN983081 KSH983080:KSJ983081 LCD983080:LCF983081 LLZ983080:LMB983081 LVV983080:LVX983081 MFR983080:MFT983081 MPN983080:MPP983081 MZJ983080:MZL983081 NJF983080:NJH983081 NTB983080:NTD983081 OCX983080:OCZ983081 OMT983080:OMV983081 OWP983080:OWR983081 PGL983080:PGN983081 PQH983080:PQJ983081 QAD983080:QAF983081 QJZ983080:QKB983081 QTV983080:QTX983081 RDR983080:RDT983081 RNN983080:RNP983081 RXJ983080:RXL983081 SHF983080:SHH983081 SRB983080:SRD983081 TAX983080:TAZ983081 TKT983080:TKV983081 TUP983080:TUR983081 UEL983080:UEN983081 UOH983080:UOJ983081 UYD983080:UYF983081 VHZ983080:VIB983081 VRV983080:VRX983081 WBR983080:WBT983081 WLN983080:WLP983081 WVJ983080:WVL983081">
      <formula1>0</formula1>
    </dataValidation>
    <dataValidation type="textLength" operator="equal" allowBlank="1" showInputMessage="1" showErrorMessage="1" promptTitle="Wpisz nr NIP" prompt="10 cyfr" sqref="B53 IX53 ST53 ACP53 AML53 AWH53 BGD53 BPZ53 BZV53 CJR53 CTN53 DDJ53 DNF53 DXB53 EGX53 EQT53 FAP53 FKL53 FUH53 GED53 GNZ53 GXV53 HHR53 HRN53 IBJ53 ILF53 IVB53 JEX53 JOT53 JYP53 KIL53 KSH53 LCD53 LLZ53 LVV53 MFR53 MPN53 MZJ53 NJF53 NTB53 OCX53 OMT53 OWP53 PGL53 PQH53 QAD53 QJZ53 QTV53 RDR53 RNN53 RXJ53 SHF53 SRB53 TAX53 TKT53 TUP53 UEL53 UOH53 UYD53 VHZ53 VRV53 WBR53 WLN53 WVJ53 B65602 IX65602 ST65602 ACP65602 AML65602 AWH65602 BGD65602 BPZ65602 BZV65602 CJR65602 CTN65602 DDJ65602 DNF65602 DXB65602 EGX65602 EQT65602 FAP65602 FKL65602 FUH65602 GED65602 GNZ65602 GXV65602 HHR65602 HRN65602 IBJ65602 ILF65602 IVB65602 JEX65602 JOT65602 JYP65602 KIL65602 KSH65602 LCD65602 LLZ65602 LVV65602 MFR65602 MPN65602 MZJ65602 NJF65602 NTB65602 OCX65602 OMT65602 OWP65602 PGL65602 PQH65602 QAD65602 QJZ65602 QTV65602 RDR65602 RNN65602 RXJ65602 SHF65602 SRB65602 TAX65602 TKT65602 TUP65602 UEL65602 UOH65602 UYD65602 VHZ65602 VRV65602 WBR65602 WLN65602 WVJ65602 B131138 IX131138 ST131138 ACP131138 AML131138 AWH131138 BGD131138 BPZ131138 BZV131138 CJR131138 CTN131138 DDJ131138 DNF131138 DXB131138 EGX131138 EQT131138 FAP131138 FKL131138 FUH131138 GED131138 GNZ131138 GXV131138 HHR131138 HRN131138 IBJ131138 ILF131138 IVB131138 JEX131138 JOT131138 JYP131138 KIL131138 KSH131138 LCD131138 LLZ131138 LVV131138 MFR131138 MPN131138 MZJ131138 NJF131138 NTB131138 OCX131138 OMT131138 OWP131138 PGL131138 PQH131138 QAD131138 QJZ131138 QTV131138 RDR131138 RNN131138 RXJ131138 SHF131138 SRB131138 TAX131138 TKT131138 TUP131138 UEL131138 UOH131138 UYD131138 VHZ131138 VRV131138 WBR131138 WLN131138 WVJ131138 B196674 IX196674 ST196674 ACP196674 AML196674 AWH196674 BGD196674 BPZ196674 BZV196674 CJR196674 CTN196674 DDJ196674 DNF196674 DXB196674 EGX196674 EQT196674 FAP196674 FKL196674 FUH196674 GED196674 GNZ196674 GXV196674 HHR196674 HRN196674 IBJ196674 ILF196674 IVB196674 JEX196674 JOT196674 JYP196674 KIL196674 KSH196674 LCD196674 LLZ196674 LVV196674 MFR196674 MPN196674 MZJ196674 NJF196674 NTB196674 OCX196674 OMT196674 OWP196674 PGL196674 PQH196674 QAD196674 QJZ196674 QTV196674 RDR196674 RNN196674 RXJ196674 SHF196674 SRB196674 TAX196674 TKT196674 TUP196674 UEL196674 UOH196674 UYD196674 VHZ196674 VRV196674 WBR196674 WLN196674 WVJ196674 B262210 IX262210 ST262210 ACP262210 AML262210 AWH262210 BGD262210 BPZ262210 BZV262210 CJR262210 CTN262210 DDJ262210 DNF262210 DXB262210 EGX262210 EQT262210 FAP262210 FKL262210 FUH262210 GED262210 GNZ262210 GXV262210 HHR262210 HRN262210 IBJ262210 ILF262210 IVB262210 JEX262210 JOT262210 JYP262210 KIL262210 KSH262210 LCD262210 LLZ262210 LVV262210 MFR262210 MPN262210 MZJ262210 NJF262210 NTB262210 OCX262210 OMT262210 OWP262210 PGL262210 PQH262210 QAD262210 QJZ262210 QTV262210 RDR262210 RNN262210 RXJ262210 SHF262210 SRB262210 TAX262210 TKT262210 TUP262210 UEL262210 UOH262210 UYD262210 VHZ262210 VRV262210 WBR262210 WLN262210 WVJ262210 B327746 IX327746 ST327746 ACP327746 AML327746 AWH327746 BGD327746 BPZ327746 BZV327746 CJR327746 CTN327746 DDJ327746 DNF327746 DXB327746 EGX327746 EQT327746 FAP327746 FKL327746 FUH327746 GED327746 GNZ327746 GXV327746 HHR327746 HRN327746 IBJ327746 ILF327746 IVB327746 JEX327746 JOT327746 JYP327746 KIL327746 KSH327746 LCD327746 LLZ327746 LVV327746 MFR327746 MPN327746 MZJ327746 NJF327746 NTB327746 OCX327746 OMT327746 OWP327746 PGL327746 PQH327746 QAD327746 QJZ327746 QTV327746 RDR327746 RNN327746 RXJ327746 SHF327746 SRB327746 TAX327746 TKT327746 TUP327746 UEL327746 UOH327746 UYD327746 VHZ327746 VRV327746 WBR327746 WLN327746 WVJ327746 B393282 IX393282 ST393282 ACP393282 AML393282 AWH393282 BGD393282 BPZ393282 BZV393282 CJR393282 CTN393282 DDJ393282 DNF393282 DXB393282 EGX393282 EQT393282 FAP393282 FKL393282 FUH393282 GED393282 GNZ393282 GXV393282 HHR393282 HRN393282 IBJ393282 ILF393282 IVB393282 JEX393282 JOT393282 JYP393282 KIL393282 KSH393282 LCD393282 LLZ393282 LVV393282 MFR393282 MPN393282 MZJ393282 NJF393282 NTB393282 OCX393282 OMT393282 OWP393282 PGL393282 PQH393282 QAD393282 QJZ393282 QTV393282 RDR393282 RNN393282 RXJ393282 SHF393282 SRB393282 TAX393282 TKT393282 TUP393282 UEL393282 UOH393282 UYD393282 VHZ393282 VRV393282 WBR393282 WLN393282 WVJ393282 B458818 IX458818 ST458818 ACP458818 AML458818 AWH458818 BGD458818 BPZ458818 BZV458818 CJR458818 CTN458818 DDJ458818 DNF458818 DXB458818 EGX458818 EQT458818 FAP458818 FKL458818 FUH458818 GED458818 GNZ458818 GXV458818 HHR458818 HRN458818 IBJ458818 ILF458818 IVB458818 JEX458818 JOT458818 JYP458818 KIL458818 KSH458818 LCD458818 LLZ458818 LVV458818 MFR458818 MPN458818 MZJ458818 NJF458818 NTB458818 OCX458818 OMT458818 OWP458818 PGL458818 PQH458818 QAD458818 QJZ458818 QTV458818 RDR458818 RNN458818 RXJ458818 SHF458818 SRB458818 TAX458818 TKT458818 TUP458818 UEL458818 UOH458818 UYD458818 VHZ458818 VRV458818 WBR458818 WLN458818 WVJ458818 B524354 IX524354 ST524354 ACP524354 AML524354 AWH524354 BGD524354 BPZ524354 BZV524354 CJR524354 CTN524354 DDJ524354 DNF524354 DXB524354 EGX524354 EQT524354 FAP524354 FKL524354 FUH524354 GED524354 GNZ524354 GXV524354 HHR524354 HRN524354 IBJ524354 ILF524354 IVB524354 JEX524354 JOT524354 JYP524354 KIL524354 KSH524354 LCD524354 LLZ524354 LVV524354 MFR524354 MPN524354 MZJ524354 NJF524354 NTB524354 OCX524354 OMT524354 OWP524354 PGL524354 PQH524354 QAD524354 QJZ524354 QTV524354 RDR524354 RNN524354 RXJ524354 SHF524354 SRB524354 TAX524354 TKT524354 TUP524354 UEL524354 UOH524354 UYD524354 VHZ524354 VRV524354 WBR524354 WLN524354 WVJ524354 B589890 IX589890 ST589890 ACP589890 AML589890 AWH589890 BGD589890 BPZ589890 BZV589890 CJR589890 CTN589890 DDJ589890 DNF589890 DXB589890 EGX589890 EQT589890 FAP589890 FKL589890 FUH589890 GED589890 GNZ589890 GXV589890 HHR589890 HRN589890 IBJ589890 ILF589890 IVB589890 JEX589890 JOT589890 JYP589890 KIL589890 KSH589890 LCD589890 LLZ589890 LVV589890 MFR589890 MPN589890 MZJ589890 NJF589890 NTB589890 OCX589890 OMT589890 OWP589890 PGL589890 PQH589890 QAD589890 QJZ589890 QTV589890 RDR589890 RNN589890 RXJ589890 SHF589890 SRB589890 TAX589890 TKT589890 TUP589890 UEL589890 UOH589890 UYD589890 VHZ589890 VRV589890 WBR589890 WLN589890 WVJ589890 B655426 IX655426 ST655426 ACP655426 AML655426 AWH655426 BGD655426 BPZ655426 BZV655426 CJR655426 CTN655426 DDJ655426 DNF655426 DXB655426 EGX655426 EQT655426 FAP655426 FKL655426 FUH655426 GED655426 GNZ655426 GXV655426 HHR655426 HRN655426 IBJ655426 ILF655426 IVB655426 JEX655426 JOT655426 JYP655426 KIL655426 KSH655426 LCD655426 LLZ655426 LVV655426 MFR655426 MPN655426 MZJ655426 NJF655426 NTB655426 OCX655426 OMT655426 OWP655426 PGL655426 PQH655426 QAD655426 QJZ655426 QTV655426 RDR655426 RNN655426 RXJ655426 SHF655426 SRB655426 TAX655426 TKT655426 TUP655426 UEL655426 UOH655426 UYD655426 VHZ655426 VRV655426 WBR655426 WLN655426 WVJ655426 B720962 IX720962 ST720962 ACP720962 AML720962 AWH720962 BGD720962 BPZ720962 BZV720962 CJR720962 CTN720962 DDJ720962 DNF720962 DXB720962 EGX720962 EQT720962 FAP720962 FKL720962 FUH720962 GED720962 GNZ720962 GXV720962 HHR720962 HRN720962 IBJ720962 ILF720962 IVB720962 JEX720962 JOT720962 JYP720962 KIL720962 KSH720962 LCD720962 LLZ720962 LVV720962 MFR720962 MPN720962 MZJ720962 NJF720962 NTB720962 OCX720962 OMT720962 OWP720962 PGL720962 PQH720962 QAD720962 QJZ720962 QTV720962 RDR720962 RNN720962 RXJ720962 SHF720962 SRB720962 TAX720962 TKT720962 TUP720962 UEL720962 UOH720962 UYD720962 VHZ720962 VRV720962 WBR720962 WLN720962 WVJ720962 B786498 IX786498 ST786498 ACP786498 AML786498 AWH786498 BGD786498 BPZ786498 BZV786498 CJR786498 CTN786498 DDJ786498 DNF786498 DXB786498 EGX786498 EQT786498 FAP786498 FKL786498 FUH786498 GED786498 GNZ786498 GXV786498 HHR786498 HRN786498 IBJ786498 ILF786498 IVB786498 JEX786498 JOT786498 JYP786498 KIL786498 KSH786498 LCD786498 LLZ786498 LVV786498 MFR786498 MPN786498 MZJ786498 NJF786498 NTB786498 OCX786498 OMT786498 OWP786498 PGL786498 PQH786498 QAD786498 QJZ786498 QTV786498 RDR786498 RNN786498 RXJ786498 SHF786498 SRB786498 TAX786498 TKT786498 TUP786498 UEL786498 UOH786498 UYD786498 VHZ786498 VRV786498 WBR786498 WLN786498 WVJ786498 B852034 IX852034 ST852034 ACP852034 AML852034 AWH852034 BGD852034 BPZ852034 BZV852034 CJR852034 CTN852034 DDJ852034 DNF852034 DXB852034 EGX852034 EQT852034 FAP852034 FKL852034 FUH852034 GED852034 GNZ852034 GXV852034 HHR852034 HRN852034 IBJ852034 ILF852034 IVB852034 JEX852034 JOT852034 JYP852034 KIL852034 KSH852034 LCD852034 LLZ852034 LVV852034 MFR852034 MPN852034 MZJ852034 NJF852034 NTB852034 OCX852034 OMT852034 OWP852034 PGL852034 PQH852034 QAD852034 QJZ852034 QTV852034 RDR852034 RNN852034 RXJ852034 SHF852034 SRB852034 TAX852034 TKT852034 TUP852034 UEL852034 UOH852034 UYD852034 VHZ852034 VRV852034 WBR852034 WLN852034 WVJ852034 B917570 IX917570 ST917570 ACP917570 AML917570 AWH917570 BGD917570 BPZ917570 BZV917570 CJR917570 CTN917570 DDJ917570 DNF917570 DXB917570 EGX917570 EQT917570 FAP917570 FKL917570 FUH917570 GED917570 GNZ917570 GXV917570 HHR917570 HRN917570 IBJ917570 ILF917570 IVB917570 JEX917570 JOT917570 JYP917570 KIL917570 KSH917570 LCD917570 LLZ917570 LVV917570 MFR917570 MPN917570 MZJ917570 NJF917570 NTB917570 OCX917570 OMT917570 OWP917570 PGL917570 PQH917570 QAD917570 QJZ917570 QTV917570 RDR917570 RNN917570 RXJ917570 SHF917570 SRB917570 TAX917570 TKT917570 TUP917570 UEL917570 UOH917570 UYD917570 VHZ917570 VRV917570 WBR917570 WLN917570 WVJ917570 B983106 IX983106 ST983106 ACP983106 AML983106 AWH983106 BGD983106 BPZ983106 BZV983106 CJR983106 CTN983106 DDJ983106 DNF983106 DXB983106 EGX983106 EQT983106 FAP983106 FKL983106 FUH983106 GED983106 GNZ983106 GXV983106 HHR983106 HRN983106 IBJ983106 ILF983106 IVB983106 JEX983106 JOT983106 JYP983106 KIL983106 KSH983106 LCD983106 LLZ983106 LVV983106 MFR983106 MPN983106 MZJ983106 NJF983106 NTB983106 OCX983106 OMT983106 OWP983106 PGL983106 PQH983106 QAD983106 QJZ983106 QTV983106 RDR983106 RNN983106 RXJ983106 SHF983106 SRB983106 TAX983106 TKT983106 TUP983106 UEL983106 UOH983106 UYD983106 VHZ983106 VRV983106 WBR983106 WLN983106 WVJ983106">
      <formula1>10</formula1>
    </dataValidation>
    <dataValidation allowBlank="1" showInputMessage="1" showErrorMessage="1" errorTitle="błąd" error="wpisz poprawnie nr KRS" promptTitle="Wpisz poprawnie nr KRS" prompt="10 cyfr bez spacji" sqref="D51:E53 IZ51:JA53 SV51:SW53 ACR51:ACS53 AMN51:AMO53 AWJ51:AWK53 BGF51:BGG53 BQB51:BQC53 BZX51:BZY53 CJT51:CJU53 CTP51:CTQ53 DDL51:DDM53 DNH51:DNI53 DXD51:DXE53 EGZ51:EHA53 EQV51:EQW53 FAR51:FAS53 FKN51:FKO53 FUJ51:FUK53 GEF51:GEG53 GOB51:GOC53 GXX51:GXY53 HHT51:HHU53 HRP51:HRQ53 IBL51:IBM53 ILH51:ILI53 IVD51:IVE53 JEZ51:JFA53 JOV51:JOW53 JYR51:JYS53 KIN51:KIO53 KSJ51:KSK53 LCF51:LCG53 LMB51:LMC53 LVX51:LVY53 MFT51:MFU53 MPP51:MPQ53 MZL51:MZM53 NJH51:NJI53 NTD51:NTE53 OCZ51:ODA53 OMV51:OMW53 OWR51:OWS53 PGN51:PGO53 PQJ51:PQK53 QAF51:QAG53 QKB51:QKC53 QTX51:QTY53 RDT51:RDU53 RNP51:RNQ53 RXL51:RXM53 SHH51:SHI53 SRD51:SRE53 TAZ51:TBA53 TKV51:TKW53 TUR51:TUS53 UEN51:UEO53 UOJ51:UOK53 UYF51:UYG53 VIB51:VIC53 VRX51:VRY53 WBT51:WBU53 WLP51:WLQ53 WVL51:WVM53 D65600:E65602 IZ65600:JA65602 SV65600:SW65602 ACR65600:ACS65602 AMN65600:AMO65602 AWJ65600:AWK65602 BGF65600:BGG65602 BQB65600:BQC65602 BZX65600:BZY65602 CJT65600:CJU65602 CTP65600:CTQ65602 DDL65600:DDM65602 DNH65600:DNI65602 DXD65600:DXE65602 EGZ65600:EHA65602 EQV65600:EQW65602 FAR65600:FAS65602 FKN65600:FKO65602 FUJ65600:FUK65602 GEF65600:GEG65602 GOB65600:GOC65602 GXX65600:GXY65602 HHT65600:HHU65602 HRP65600:HRQ65602 IBL65600:IBM65602 ILH65600:ILI65602 IVD65600:IVE65602 JEZ65600:JFA65602 JOV65600:JOW65602 JYR65600:JYS65602 KIN65600:KIO65602 KSJ65600:KSK65602 LCF65600:LCG65602 LMB65600:LMC65602 LVX65600:LVY65602 MFT65600:MFU65602 MPP65600:MPQ65602 MZL65600:MZM65602 NJH65600:NJI65602 NTD65600:NTE65602 OCZ65600:ODA65602 OMV65600:OMW65602 OWR65600:OWS65602 PGN65600:PGO65602 PQJ65600:PQK65602 QAF65600:QAG65602 QKB65600:QKC65602 QTX65600:QTY65602 RDT65600:RDU65602 RNP65600:RNQ65602 RXL65600:RXM65602 SHH65600:SHI65602 SRD65600:SRE65602 TAZ65600:TBA65602 TKV65600:TKW65602 TUR65600:TUS65602 UEN65600:UEO65602 UOJ65600:UOK65602 UYF65600:UYG65602 VIB65600:VIC65602 VRX65600:VRY65602 WBT65600:WBU65602 WLP65600:WLQ65602 WVL65600:WVM65602 D131136:E131138 IZ131136:JA131138 SV131136:SW131138 ACR131136:ACS131138 AMN131136:AMO131138 AWJ131136:AWK131138 BGF131136:BGG131138 BQB131136:BQC131138 BZX131136:BZY131138 CJT131136:CJU131138 CTP131136:CTQ131138 DDL131136:DDM131138 DNH131136:DNI131138 DXD131136:DXE131138 EGZ131136:EHA131138 EQV131136:EQW131138 FAR131136:FAS131138 FKN131136:FKO131138 FUJ131136:FUK131138 GEF131136:GEG131138 GOB131136:GOC131138 GXX131136:GXY131138 HHT131136:HHU131138 HRP131136:HRQ131138 IBL131136:IBM131138 ILH131136:ILI131138 IVD131136:IVE131138 JEZ131136:JFA131138 JOV131136:JOW131138 JYR131136:JYS131138 KIN131136:KIO131138 KSJ131136:KSK131138 LCF131136:LCG131138 LMB131136:LMC131138 LVX131136:LVY131138 MFT131136:MFU131138 MPP131136:MPQ131138 MZL131136:MZM131138 NJH131136:NJI131138 NTD131136:NTE131138 OCZ131136:ODA131138 OMV131136:OMW131138 OWR131136:OWS131138 PGN131136:PGO131138 PQJ131136:PQK131138 QAF131136:QAG131138 QKB131136:QKC131138 QTX131136:QTY131138 RDT131136:RDU131138 RNP131136:RNQ131138 RXL131136:RXM131138 SHH131136:SHI131138 SRD131136:SRE131138 TAZ131136:TBA131138 TKV131136:TKW131138 TUR131136:TUS131138 UEN131136:UEO131138 UOJ131136:UOK131138 UYF131136:UYG131138 VIB131136:VIC131138 VRX131136:VRY131138 WBT131136:WBU131138 WLP131136:WLQ131138 WVL131136:WVM131138 D196672:E196674 IZ196672:JA196674 SV196672:SW196674 ACR196672:ACS196674 AMN196672:AMO196674 AWJ196672:AWK196674 BGF196672:BGG196674 BQB196672:BQC196674 BZX196672:BZY196674 CJT196672:CJU196674 CTP196672:CTQ196674 DDL196672:DDM196674 DNH196672:DNI196674 DXD196672:DXE196674 EGZ196672:EHA196674 EQV196672:EQW196674 FAR196672:FAS196674 FKN196672:FKO196674 FUJ196672:FUK196674 GEF196672:GEG196674 GOB196672:GOC196674 GXX196672:GXY196674 HHT196672:HHU196674 HRP196672:HRQ196674 IBL196672:IBM196674 ILH196672:ILI196674 IVD196672:IVE196674 JEZ196672:JFA196674 JOV196672:JOW196674 JYR196672:JYS196674 KIN196672:KIO196674 KSJ196672:KSK196674 LCF196672:LCG196674 LMB196672:LMC196674 LVX196672:LVY196674 MFT196672:MFU196674 MPP196672:MPQ196674 MZL196672:MZM196674 NJH196672:NJI196674 NTD196672:NTE196674 OCZ196672:ODA196674 OMV196672:OMW196674 OWR196672:OWS196674 PGN196672:PGO196674 PQJ196672:PQK196674 QAF196672:QAG196674 QKB196672:QKC196674 QTX196672:QTY196674 RDT196672:RDU196674 RNP196672:RNQ196674 RXL196672:RXM196674 SHH196672:SHI196674 SRD196672:SRE196674 TAZ196672:TBA196674 TKV196672:TKW196674 TUR196672:TUS196674 UEN196672:UEO196674 UOJ196672:UOK196674 UYF196672:UYG196674 VIB196672:VIC196674 VRX196672:VRY196674 WBT196672:WBU196674 WLP196672:WLQ196674 WVL196672:WVM196674 D262208:E262210 IZ262208:JA262210 SV262208:SW262210 ACR262208:ACS262210 AMN262208:AMO262210 AWJ262208:AWK262210 BGF262208:BGG262210 BQB262208:BQC262210 BZX262208:BZY262210 CJT262208:CJU262210 CTP262208:CTQ262210 DDL262208:DDM262210 DNH262208:DNI262210 DXD262208:DXE262210 EGZ262208:EHA262210 EQV262208:EQW262210 FAR262208:FAS262210 FKN262208:FKO262210 FUJ262208:FUK262210 GEF262208:GEG262210 GOB262208:GOC262210 GXX262208:GXY262210 HHT262208:HHU262210 HRP262208:HRQ262210 IBL262208:IBM262210 ILH262208:ILI262210 IVD262208:IVE262210 JEZ262208:JFA262210 JOV262208:JOW262210 JYR262208:JYS262210 KIN262208:KIO262210 KSJ262208:KSK262210 LCF262208:LCG262210 LMB262208:LMC262210 LVX262208:LVY262210 MFT262208:MFU262210 MPP262208:MPQ262210 MZL262208:MZM262210 NJH262208:NJI262210 NTD262208:NTE262210 OCZ262208:ODA262210 OMV262208:OMW262210 OWR262208:OWS262210 PGN262208:PGO262210 PQJ262208:PQK262210 QAF262208:QAG262210 QKB262208:QKC262210 QTX262208:QTY262210 RDT262208:RDU262210 RNP262208:RNQ262210 RXL262208:RXM262210 SHH262208:SHI262210 SRD262208:SRE262210 TAZ262208:TBA262210 TKV262208:TKW262210 TUR262208:TUS262210 UEN262208:UEO262210 UOJ262208:UOK262210 UYF262208:UYG262210 VIB262208:VIC262210 VRX262208:VRY262210 WBT262208:WBU262210 WLP262208:WLQ262210 WVL262208:WVM262210 D327744:E327746 IZ327744:JA327746 SV327744:SW327746 ACR327744:ACS327746 AMN327744:AMO327746 AWJ327744:AWK327746 BGF327744:BGG327746 BQB327744:BQC327746 BZX327744:BZY327746 CJT327744:CJU327746 CTP327744:CTQ327746 DDL327744:DDM327746 DNH327744:DNI327746 DXD327744:DXE327746 EGZ327744:EHA327746 EQV327744:EQW327746 FAR327744:FAS327746 FKN327744:FKO327746 FUJ327744:FUK327746 GEF327744:GEG327746 GOB327744:GOC327746 GXX327744:GXY327746 HHT327744:HHU327746 HRP327744:HRQ327746 IBL327744:IBM327746 ILH327744:ILI327746 IVD327744:IVE327746 JEZ327744:JFA327746 JOV327744:JOW327746 JYR327744:JYS327746 KIN327744:KIO327746 KSJ327744:KSK327746 LCF327744:LCG327746 LMB327744:LMC327746 LVX327744:LVY327746 MFT327744:MFU327746 MPP327744:MPQ327746 MZL327744:MZM327746 NJH327744:NJI327746 NTD327744:NTE327746 OCZ327744:ODA327746 OMV327744:OMW327746 OWR327744:OWS327746 PGN327744:PGO327746 PQJ327744:PQK327746 QAF327744:QAG327746 QKB327744:QKC327746 QTX327744:QTY327746 RDT327744:RDU327746 RNP327744:RNQ327746 RXL327744:RXM327746 SHH327744:SHI327746 SRD327744:SRE327746 TAZ327744:TBA327746 TKV327744:TKW327746 TUR327744:TUS327746 UEN327744:UEO327746 UOJ327744:UOK327746 UYF327744:UYG327746 VIB327744:VIC327746 VRX327744:VRY327746 WBT327744:WBU327746 WLP327744:WLQ327746 WVL327744:WVM327746 D393280:E393282 IZ393280:JA393282 SV393280:SW393282 ACR393280:ACS393282 AMN393280:AMO393282 AWJ393280:AWK393282 BGF393280:BGG393282 BQB393280:BQC393282 BZX393280:BZY393282 CJT393280:CJU393282 CTP393280:CTQ393282 DDL393280:DDM393282 DNH393280:DNI393282 DXD393280:DXE393282 EGZ393280:EHA393282 EQV393280:EQW393282 FAR393280:FAS393282 FKN393280:FKO393282 FUJ393280:FUK393282 GEF393280:GEG393282 GOB393280:GOC393282 GXX393280:GXY393282 HHT393280:HHU393282 HRP393280:HRQ393282 IBL393280:IBM393282 ILH393280:ILI393282 IVD393280:IVE393282 JEZ393280:JFA393282 JOV393280:JOW393282 JYR393280:JYS393282 KIN393280:KIO393282 KSJ393280:KSK393282 LCF393280:LCG393282 LMB393280:LMC393282 LVX393280:LVY393282 MFT393280:MFU393282 MPP393280:MPQ393282 MZL393280:MZM393282 NJH393280:NJI393282 NTD393280:NTE393282 OCZ393280:ODA393282 OMV393280:OMW393282 OWR393280:OWS393282 PGN393280:PGO393282 PQJ393280:PQK393282 QAF393280:QAG393282 QKB393280:QKC393282 QTX393280:QTY393282 RDT393280:RDU393282 RNP393280:RNQ393282 RXL393280:RXM393282 SHH393280:SHI393282 SRD393280:SRE393282 TAZ393280:TBA393282 TKV393280:TKW393282 TUR393280:TUS393282 UEN393280:UEO393282 UOJ393280:UOK393282 UYF393280:UYG393282 VIB393280:VIC393282 VRX393280:VRY393282 WBT393280:WBU393282 WLP393280:WLQ393282 WVL393280:WVM393282 D458816:E458818 IZ458816:JA458818 SV458816:SW458818 ACR458816:ACS458818 AMN458816:AMO458818 AWJ458816:AWK458818 BGF458816:BGG458818 BQB458816:BQC458818 BZX458816:BZY458818 CJT458816:CJU458818 CTP458816:CTQ458818 DDL458816:DDM458818 DNH458816:DNI458818 DXD458816:DXE458818 EGZ458816:EHA458818 EQV458816:EQW458818 FAR458816:FAS458818 FKN458816:FKO458818 FUJ458816:FUK458818 GEF458816:GEG458818 GOB458816:GOC458818 GXX458816:GXY458818 HHT458816:HHU458818 HRP458816:HRQ458818 IBL458816:IBM458818 ILH458816:ILI458818 IVD458816:IVE458818 JEZ458816:JFA458818 JOV458816:JOW458818 JYR458816:JYS458818 KIN458816:KIO458818 KSJ458816:KSK458818 LCF458816:LCG458818 LMB458816:LMC458818 LVX458816:LVY458818 MFT458816:MFU458818 MPP458816:MPQ458818 MZL458816:MZM458818 NJH458816:NJI458818 NTD458816:NTE458818 OCZ458816:ODA458818 OMV458816:OMW458818 OWR458816:OWS458818 PGN458816:PGO458818 PQJ458816:PQK458818 QAF458816:QAG458818 QKB458816:QKC458818 QTX458816:QTY458818 RDT458816:RDU458818 RNP458816:RNQ458818 RXL458816:RXM458818 SHH458816:SHI458818 SRD458816:SRE458818 TAZ458816:TBA458818 TKV458816:TKW458818 TUR458816:TUS458818 UEN458816:UEO458818 UOJ458816:UOK458818 UYF458816:UYG458818 VIB458816:VIC458818 VRX458816:VRY458818 WBT458816:WBU458818 WLP458816:WLQ458818 WVL458816:WVM458818 D524352:E524354 IZ524352:JA524354 SV524352:SW524354 ACR524352:ACS524354 AMN524352:AMO524354 AWJ524352:AWK524354 BGF524352:BGG524354 BQB524352:BQC524354 BZX524352:BZY524354 CJT524352:CJU524354 CTP524352:CTQ524354 DDL524352:DDM524354 DNH524352:DNI524354 DXD524352:DXE524354 EGZ524352:EHA524354 EQV524352:EQW524354 FAR524352:FAS524354 FKN524352:FKO524354 FUJ524352:FUK524354 GEF524352:GEG524354 GOB524352:GOC524354 GXX524352:GXY524354 HHT524352:HHU524354 HRP524352:HRQ524354 IBL524352:IBM524354 ILH524352:ILI524354 IVD524352:IVE524354 JEZ524352:JFA524354 JOV524352:JOW524354 JYR524352:JYS524354 KIN524352:KIO524354 KSJ524352:KSK524354 LCF524352:LCG524354 LMB524352:LMC524354 LVX524352:LVY524354 MFT524352:MFU524354 MPP524352:MPQ524354 MZL524352:MZM524354 NJH524352:NJI524354 NTD524352:NTE524354 OCZ524352:ODA524354 OMV524352:OMW524354 OWR524352:OWS524354 PGN524352:PGO524354 PQJ524352:PQK524354 QAF524352:QAG524354 QKB524352:QKC524354 QTX524352:QTY524354 RDT524352:RDU524354 RNP524352:RNQ524354 RXL524352:RXM524354 SHH524352:SHI524354 SRD524352:SRE524354 TAZ524352:TBA524354 TKV524352:TKW524354 TUR524352:TUS524354 UEN524352:UEO524354 UOJ524352:UOK524354 UYF524352:UYG524354 VIB524352:VIC524354 VRX524352:VRY524354 WBT524352:WBU524354 WLP524352:WLQ524354 WVL524352:WVM524354 D589888:E589890 IZ589888:JA589890 SV589888:SW589890 ACR589888:ACS589890 AMN589888:AMO589890 AWJ589888:AWK589890 BGF589888:BGG589890 BQB589888:BQC589890 BZX589888:BZY589890 CJT589888:CJU589890 CTP589888:CTQ589890 DDL589888:DDM589890 DNH589888:DNI589890 DXD589888:DXE589890 EGZ589888:EHA589890 EQV589888:EQW589890 FAR589888:FAS589890 FKN589888:FKO589890 FUJ589888:FUK589890 GEF589888:GEG589890 GOB589888:GOC589890 GXX589888:GXY589890 HHT589888:HHU589890 HRP589888:HRQ589890 IBL589888:IBM589890 ILH589888:ILI589890 IVD589888:IVE589890 JEZ589888:JFA589890 JOV589888:JOW589890 JYR589888:JYS589890 KIN589888:KIO589890 KSJ589888:KSK589890 LCF589888:LCG589890 LMB589888:LMC589890 LVX589888:LVY589890 MFT589888:MFU589890 MPP589888:MPQ589890 MZL589888:MZM589890 NJH589888:NJI589890 NTD589888:NTE589890 OCZ589888:ODA589890 OMV589888:OMW589890 OWR589888:OWS589890 PGN589888:PGO589890 PQJ589888:PQK589890 QAF589888:QAG589890 QKB589888:QKC589890 QTX589888:QTY589890 RDT589888:RDU589890 RNP589888:RNQ589890 RXL589888:RXM589890 SHH589888:SHI589890 SRD589888:SRE589890 TAZ589888:TBA589890 TKV589888:TKW589890 TUR589888:TUS589890 UEN589888:UEO589890 UOJ589888:UOK589890 UYF589888:UYG589890 VIB589888:VIC589890 VRX589888:VRY589890 WBT589888:WBU589890 WLP589888:WLQ589890 WVL589888:WVM589890 D655424:E655426 IZ655424:JA655426 SV655424:SW655426 ACR655424:ACS655426 AMN655424:AMO655426 AWJ655424:AWK655426 BGF655424:BGG655426 BQB655424:BQC655426 BZX655424:BZY655426 CJT655424:CJU655426 CTP655424:CTQ655426 DDL655424:DDM655426 DNH655424:DNI655426 DXD655424:DXE655426 EGZ655424:EHA655426 EQV655424:EQW655426 FAR655424:FAS655426 FKN655424:FKO655426 FUJ655424:FUK655426 GEF655424:GEG655426 GOB655424:GOC655426 GXX655424:GXY655426 HHT655424:HHU655426 HRP655424:HRQ655426 IBL655424:IBM655426 ILH655424:ILI655426 IVD655424:IVE655426 JEZ655424:JFA655426 JOV655424:JOW655426 JYR655424:JYS655426 KIN655424:KIO655426 KSJ655424:KSK655426 LCF655424:LCG655426 LMB655424:LMC655426 LVX655424:LVY655426 MFT655424:MFU655426 MPP655424:MPQ655426 MZL655424:MZM655426 NJH655424:NJI655426 NTD655424:NTE655426 OCZ655424:ODA655426 OMV655424:OMW655426 OWR655424:OWS655426 PGN655424:PGO655426 PQJ655424:PQK655426 QAF655424:QAG655426 QKB655424:QKC655426 QTX655424:QTY655426 RDT655424:RDU655426 RNP655424:RNQ655426 RXL655424:RXM655426 SHH655424:SHI655426 SRD655424:SRE655426 TAZ655424:TBA655426 TKV655424:TKW655426 TUR655424:TUS655426 UEN655424:UEO655426 UOJ655424:UOK655426 UYF655424:UYG655426 VIB655424:VIC655426 VRX655424:VRY655426 WBT655424:WBU655426 WLP655424:WLQ655426 WVL655424:WVM655426 D720960:E720962 IZ720960:JA720962 SV720960:SW720962 ACR720960:ACS720962 AMN720960:AMO720962 AWJ720960:AWK720962 BGF720960:BGG720962 BQB720960:BQC720962 BZX720960:BZY720962 CJT720960:CJU720962 CTP720960:CTQ720962 DDL720960:DDM720962 DNH720960:DNI720962 DXD720960:DXE720962 EGZ720960:EHA720962 EQV720960:EQW720962 FAR720960:FAS720962 FKN720960:FKO720962 FUJ720960:FUK720962 GEF720960:GEG720962 GOB720960:GOC720962 GXX720960:GXY720962 HHT720960:HHU720962 HRP720960:HRQ720962 IBL720960:IBM720962 ILH720960:ILI720962 IVD720960:IVE720962 JEZ720960:JFA720962 JOV720960:JOW720962 JYR720960:JYS720962 KIN720960:KIO720962 KSJ720960:KSK720962 LCF720960:LCG720962 LMB720960:LMC720962 LVX720960:LVY720962 MFT720960:MFU720962 MPP720960:MPQ720962 MZL720960:MZM720962 NJH720960:NJI720962 NTD720960:NTE720962 OCZ720960:ODA720962 OMV720960:OMW720962 OWR720960:OWS720962 PGN720960:PGO720962 PQJ720960:PQK720962 QAF720960:QAG720962 QKB720960:QKC720962 QTX720960:QTY720962 RDT720960:RDU720962 RNP720960:RNQ720962 RXL720960:RXM720962 SHH720960:SHI720962 SRD720960:SRE720962 TAZ720960:TBA720962 TKV720960:TKW720962 TUR720960:TUS720962 UEN720960:UEO720962 UOJ720960:UOK720962 UYF720960:UYG720962 VIB720960:VIC720962 VRX720960:VRY720962 WBT720960:WBU720962 WLP720960:WLQ720962 WVL720960:WVM720962 D786496:E786498 IZ786496:JA786498 SV786496:SW786498 ACR786496:ACS786498 AMN786496:AMO786498 AWJ786496:AWK786498 BGF786496:BGG786498 BQB786496:BQC786498 BZX786496:BZY786498 CJT786496:CJU786498 CTP786496:CTQ786498 DDL786496:DDM786498 DNH786496:DNI786498 DXD786496:DXE786498 EGZ786496:EHA786498 EQV786496:EQW786498 FAR786496:FAS786498 FKN786496:FKO786498 FUJ786496:FUK786498 GEF786496:GEG786498 GOB786496:GOC786498 GXX786496:GXY786498 HHT786496:HHU786498 HRP786496:HRQ786498 IBL786496:IBM786498 ILH786496:ILI786498 IVD786496:IVE786498 JEZ786496:JFA786498 JOV786496:JOW786498 JYR786496:JYS786498 KIN786496:KIO786498 KSJ786496:KSK786498 LCF786496:LCG786498 LMB786496:LMC786498 LVX786496:LVY786498 MFT786496:MFU786498 MPP786496:MPQ786498 MZL786496:MZM786498 NJH786496:NJI786498 NTD786496:NTE786498 OCZ786496:ODA786498 OMV786496:OMW786498 OWR786496:OWS786498 PGN786496:PGO786498 PQJ786496:PQK786498 QAF786496:QAG786498 QKB786496:QKC786498 QTX786496:QTY786498 RDT786496:RDU786498 RNP786496:RNQ786498 RXL786496:RXM786498 SHH786496:SHI786498 SRD786496:SRE786498 TAZ786496:TBA786498 TKV786496:TKW786498 TUR786496:TUS786498 UEN786496:UEO786498 UOJ786496:UOK786498 UYF786496:UYG786498 VIB786496:VIC786498 VRX786496:VRY786498 WBT786496:WBU786498 WLP786496:WLQ786498 WVL786496:WVM786498 D852032:E852034 IZ852032:JA852034 SV852032:SW852034 ACR852032:ACS852034 AMN852032:AMO852034 AWJ852032:AWK852034 BGF852032:BGG852034 BQB852032:BQC852034 BZX852032:BZY852034 CJT852032:CJU852034 CTP852032:CTQ852034 DDL852032:DDM852034 DNH852032:DNI852034 DXD852032:DXE852034 EGZ852032:EHA852034 EQV852032:EQW852034 FAR852032:FAS852034 FKN852032:FKO852034 FUJ852032:FUK852034 GEF852032:GEG852034 GOB852032:GOC852034 GXX852032:GXY852034 HHT852032:HHU852034 HRP852032:HRQ852034 IBL852032:IBM852034 ILH852032:ILI852034 IVD852032:IVE852034 JEZ852032:JFA852034 JOV852032:JOW852034 JYR852032:JYS852034 KIN852032:KIO852034 KSJ852032:KSK852034 LCF852032:LCG852034 LMB852032:LMC852034 LVX852032:LVY852034 MFT852032:MFU852034 MPP852032:MPQ852034 MZL852032:MZM852034 NJH852032:NJI852034 NTD852032:NTE852034 OCZ852032:ODA852034 OMV852032:OMW852034 OWR852032:OWS852034 PGN852032:PGO852034 PQJ852032:PQK852034 QAF852032:QAG852034 QKB852032:QKC852034 QTX852032:QTY852034 RDT852032:RDU852034 RNP852032:RNQ852034 RXL852032:RXM852034 SHH852032:SHI852034 SRD852032:SRE852034 TAZ852032:TBA852034 TKV852032:TKW852034 TUR852032:TUS852034 UEN852032:UEO852034 UOJ852032:UOK852034 UYF852032:UYG852034 VIB852032:VIC852034 VRX852032:VRY852034 WBT852032:WBU852034 WLP852032:WLQ852034 WVL852032:WVM852034 D917568:E917570 IZ917568:JA917570 SV917568:SW917570 ACR917568:ACS917570 AMN917568:AMO917570 AWJ917568:AWK917570 BGF917568:BGG917570 BQB917568:BQC917570 BZX917568:BZY917570 CJT917568:CJU917570 CTP917568:CTQ917570 DDL917568:DDM917570 DNH917568:DNI917570 DXD917568:DXE917570 EGZ917568:EHA917570 EQV917568:EQW917570 FAR917568:FAS917570 FKN917568:FKO917570 FUJ917568:FUK917570 GEF917568:GEG917570 GOB917568:GOC917570 GXX917568:GXY917570 HHT917568:HHU917570 HRP917568:HRQ917570 IBL917568:IBM917570 ILH917568:ILI917570 IVD917568:IVE917570 JEZ917568:JFA917570 JOV917568:JOW917570 JYR917568:JYS917570 KIN917568:KIO917570 KSJ917568:KSK917570 LCF917568:LCG917570 LMB917568:LMC917570 LVX917568:LVY917570 MFT917568:MFU917570 MPP917568:MPQ917570 MZL917568:MZM917570 NJH917568:NJI917570 NTD917568:NTE917570 OCZ917568:ODA917570 OMV917568:OMW917570 OWR917568:OWS917570 PGN917568:PGO917570 PQJ917568:PQK917570 QAF917568:QAG917570 QKB917568:QKC917570 QTX917568:QTY917570 RDT917568:RDU917570 RNP917568:RNQ917570 RXL917568:RXM917570 SHH917568:SHI917570 SRD917568:SRE917570 TAZ917568:TBA917570 TKV917568:TKW917570 TUR917568:TUS917570 UEN917568:UEO917570 UOJ917568:UOK917570 UYF917568:UYG917570 VIB917568:VIC917570 VRX917568:VRY917570 WBT917568:WBU917570 WLP917568:WLQ917570 WVL917568:WVM917570 D983104:E983106 IZ983104:JA983106 SV983104:SW983106 ACR983104:ACS983106 AMN983104:AMO983106 AWJ983104:AWK983106 BGF983104:BGG983106 BQB983104:BQC983106 BZX983104:BZY983106 CJT983104:CJU983106 CTP983104:CTQ983106 DDL983104:DDM983106 DNH983104:DNI983106 DXD983104:DXE983106 EGZ983104:EHA983106 EQV983104:EQW983106 FAR983104:FAS983106 FKN983104:FKO983106 FUJ983104:FUK983106 GEF983104:GEG983106 GOB983104:GOC983106 GXX983104:GXY983106 HHT983104:HHU983106 HRP983104:HRQ983106 IBL983104:IBM983106 ILH983104:ILI983106 IVD983104:IVE983106 JEZ983104:JFA983106 JOV983104:JOW983106 JYR983104:JYS983106 KIN983104:KIO983106 KSJ983104:KSK983106 LCF983104:LCG983106 LMB983104:LMC983106 LVX983104:LVY983106 MFT983104:MFU983106 MPP983104:MPQ983106 MZL983104:MZM983106 NJH983104:NJI983106 NTD983104:NTE983106 OCZ983104:ODA983106 OMV983104:OMW983106 OWR983104:OWS983106 PGN983104:PGO983106 PQJ983104:PQK983106 QAF983104:QAG983106 QKB983104:QKC983106 QTX983104:QTY983106 RDT983104:RDU983106 RNP983104:RNQ983106 RXL983104:RXM983106 SHH983104:SHI983106 SRD983104:SRE983106 TAZ983104:TBA983106 TKV983104:TKW983106 TUR983104:TUS983106 UEN983104:UEO983106 UOJ983104:UOK983106 UYF983104:UYG983106 VIB983104:VIC983106 VRX983104:VRY983106 WBT983104:WBU983106 WLP983104:WLQ983106 WVL983104:WVM983106"/>
    <dataValidation errorStyle="information" operator="equal" allowBlank="1" showErrorMessage="1" errorTitle="popraw dane" promptTitle="wpisz poprawnie dane" sqref="D46:E46 IZ46:JA46 SV46:SW46 ACR46:ACS46 AMN46:AMO46 AWJ46:AWK46 BGF46:BGG46 BQB46:BQC46 BZX46:BZY46 CJT46:CJU46 CTP46:CTQ46 DDL46:DDM46 DNH46:DNI46 DXD46:DXE46 EGZ46:EHA46 EQV46:EQW46 FAR46:FAS46 FKN46:FKO46 FUJ46:FUK46 GEF46:GEG46 GOB46:GOC46 GXX46:GXY46 HHT46:HHU46 HRP46:HRQ46 IBL46:IBM46 ILH46:ILI46 IVD46:IVE46 JEZ46:JFA46 JOV46:JOW46 JYR46:JYS46 KIN46:KIO46 KSJ46:KSK46 LCF46:LCG46 LMB46:LMC46 LVX46:LVY46 MFT46:MFU46 MPP46:MPQ46 MZL46:MZM46 NJH46:NJI46 NTD46:NTE46 OCZ46:ODA46 OMV46:OMW46 OWR46:OWS46 PGN46:PGO46 PQJ46:PQK46 QAF46:QAG46 QKB46:QKC46 QTX46:QTY46 RDT46:RDU46 RNP46:RNQ46 RXL46:RXM46 SHH46:SHI46 SRD46:SRE46 TAZ46:TBA46 TKV46:TKW46 TUR46:TUS46 UEN46:UEO46 UOJ46:UOK46 UYF46:UYG46 VIB46:VIC46 VRX46:VRY46 WBT46:WBU46 WLP46:WLQ46 WVL46:WVM46 D65595:E65595 IZ65595:JA65595 SV65595:SW65595 ACR65595:ACS65595 AMN65595:AMO65595 AWJ65595:AWK65595 BGF65595:BGG65595 BQB65595:BQC65595 BZX65595:BZY65595 CJT65595:CJU65595 CTP65595:CTQ65595 DDL65595:DDM65595 DNH65595:DNI65595 DXD65595:DXE65595 EGZ65595:EHA65595 EQV65595:EQW65595 FAR65595:FAS65595 FKN65595:FKO65595 FUJ65595:FUK65595 GEF65595:GEG65595 GOB65595:GOC65595 GXX65595:GXY65595 HHT65595:HHU65595 HRP65595:HRQ65595 IBL65595:IBM65595 ILH65595:ILI65595 IVD65595:IVE65595 JEZ65595:JFA65595 JOV65595:JOW65595 JYR65595:JYS65595 KIN65595:KIO65595 KSJ65595:KSK65595 LCF65595:LCG65595 LMB65595:LMC65595 LVX65595:LVY65595 MFT65595:MFU65595 MPP65595:MPQ65595 MZL65595:MZM65595 NJH65595:NJI65595 NTD65595:NTE65595 OCZ65595:ODA65595 OMV65595:OMW65595 OWR65595:OWS65595 PGN65595:PGO65595 PQJ65595:PQK65595 QAF65595:QAG65595 QKB65595:QKC65595 QTX65595:QTY65595 RDT65595:RDU65595 RNP65595:RNQ65595 RXL65595:RXM65595 SHH65595:SHI65595 SRD65595:SRE65595 TAZ65595:TBA65595 TKV65595:TKW65595 TUR65595:TUS65595 UEN65595:UEO65595 UOJ65595:UOK65595 UYF65595:UYG65595 VIB65595:VIC65595 VRX65595:VRY65595 WBT65595:WBU65595 WLP65595:WLQ65595 WVL65595:WVM65595 D131131:E131131 IZ131131:JA131131 SV131131:SW131131 ACR131131:ACS131131 AMN131131:AMO131131 AWJ131131:AWK131131 BGF131131:BGG131131 BQB131131:BQC131131 BZX131131:BZY131131 CJT131131:CJU131131 CTP131131:CTQ131131 DDL131131:DDM131131 DNH131131:DNI131131 DXD131131:DXE131131 EGZ131131:EHA131131 EQV131131:EQW131131 FAR131131:FAS131131 FKN131131:FKO131131 FUJ131131:FUK131131 GEF131131:GEG131131 GOB131131:GOC131131 GXX131131:GXY131131 HHT131131:HHU131131 HRP131131:HRQ131131 IBL131131:IBM131131 ILH131131:ILI131131 IVD131131:IVE131131 JEZ131131:JFA131131 JOV131131:JOW131131 JYR131131:JYS131131 KIN131131:KIO131131 KSJ131131:KSK131131 LCF131131:LCG131131 LMB131131:LMC131131 LVX131131:LVY131131 MFT131131:MFU131131 MPP131131:MPQ131131 MZL131131:MZM131131 NJH131131:NJI131131 NTD131131:NTE131131 OCZ131131:ODA131131 OMV131131:OMW131131 OWR131131:OWS131131 PGN131131:PGO131131 PQJ131131:PQK131131 QAF131131:QAG131131 QKB131131:QKC131131 QTX131131:QTY131131 RDT131131:RDU131131 RNP131131:RNQ131131 RXL131131:RXM131131 SHH131131:SHI131131 SRD131131:SRE131131 TAZ131131:TBA131131 TKV131131:TKW131131 TUR131131:TUS131131 UEN131131:UEO131131 UOJ131131:UOK131131 UYF131131:UYG131131 VIB131131:VIC131131 VRX131131:VRY131131 WBT131131:WBU131131 WLP131131:WLQ131131 WVL131131:WVM131131 D196667:E196667 IZ196667:JA196667 SV196667:SW196667 ACR196667:ACS196667 AMN196667:AMO196667 AWJ196667:AWK196667 BGF196667:BGG196667 BQB196667:BQC196667 BZX196667:BZY196667 CJT196667:CJU196667 CTP196667:CTQ196667 DDL196667:DDM196667 DNH196667:DNI196667 DXD196667:DXE196667 EGZ196667:EHA196667 EQV196667:EQW196667 FAR196667:FAS196667 FKN196667:FKO196667 FUJ196667:FUK196667 GEF196667:GEG196667 GOB196667:GOC196667 GXX196667:GXY196667 HHT196667:HHU196667 HRP196667:HRQ196667 IBL196667:IBM196667 ILH196667:ILI196667 IVD196667:IVE196667 JEZ196667:JFA196667 JOV196667:JOW196667 JYR196667:JYS196667 KIN196667:KIO196667 KSJ196667:KSK196667 LCF196667:LCG196667 LMB196667:LMC196667 LVX196667:LVY196667 MFT196667:MFU196667 MPP196667:MPQ196667 MZL196667:MZM196667 NJH196667:NJI196667 NTD196667:NTE196667 OCZ196667:ODA196667 OMV196667:OMW196667 OWR196667:OWS196667 PGN196667:PGO196667 PQJ196667:PQK196667 QAF196667:QAG196667 QKB196667:QKC196667 QTX196667:QTY196667 RDT196667:RDU196667 RNP196667:RNQ196667 RXL196667:RXM196667 SHH196667:SHI196667 SRD196667:SRE196667 TAZ196667:TBA196667 TKV196667:TKW196667 TUR196667:TUS196667 UEN196667:UEO196667 UOJ196667:UOK196667 UYF196667:UYG196667 VIB196667:VIC196667 VRX196667:VRY196667 WBT196667:WBU196667 WLP196667:WLQ196667 WVL196667:WVM196667 D262203:E262203 IZ262203:JA262203 SV262203:SW262203 ACR262203:ACS262203 AMN262203:AMO262203 AWJ262203:AWK262203 BGF262203:BGG262203 BQB262203:BQC262203 BZX262203:BZY262203 CJT262203:CJU262203 CTP262203:CTQ262203 DDL262203:DDM262203 DNH262203:DNI262203 DXD262203:DXE262203 EGZ262203:EHA262203 EQV262203:EQW262203 FAR262203:FAS262203 FKN262203:FKO262203 FUJ262203:FUK262203 GEF262203:GEG262203 GOB262203:GOC262203 GXX262203:GXY262203 HHT262203:HHU262203 HRP262203:HRQ262203 IBL262203:IBM262203 ILH262203:ILI262203 IVD262203:IVE262203 JEZ262203:JFA262203 JOV262203:JOW262203 JYR262203:JYS262203 KIN262203:KIO262203 KSJ262203:KSK262203 LCF262203:LCG262203 LMB262203:LMC262203 LVX262203:LVY262203 MFT262203:MFU262203 MPP262203:MPQ262203 MZL262203:MZM262203 NJH262203:NJI262203 NTD262203:NTE262203 OCZ262203:ODA262203 OMV262203:OMW262203 OWR262203:OWS262203 PGN262203:PGO262203 PQJ262203:PQK262203 QAF262203:QAG262203 QKB262203:QKC262203 QTX262203:QTY262203 RDT262203:RDU262203 RNP262203:RNQ262203 RXL262203:RXM262203 SHH262203:SHI262203 SRD262203:SRE262203 TAZ262203:TBA262203 TKV262203:TKW262203 TUR262203:TUS262203 UEN262203:UEO262203 UOJ262203:UOK262203 UYF262203:UYG262203 VIB262203:VIC262203 VRX262203:VRY262203 WBT262203:WBU262203 WLP262203:WLQ262203 WVL262203:WVM262203 D327739:E327739 IZ327739:JA327739 SV327739:SW327739 ACR327739:ACS327739 AMN327739:AMO327739 AWJ327739:AWK327739 BGF327739:BGG327739 BQB327739:BQC327739 BZX327739:BZY327739 CJT327739:CJU327739 CTP327739:CTQ327739 DDL327739:DDM327739 DNH327739:DNI327739 DXD327739:DXE327739 EGZ327739:EHA327739 EQV327739:EQW327739 FAR327739:FAS327739 FKN327739:FKO327739 FUJ327739:FUK327739 GEF327739:GEG327739 GOB327739:GOC327739 GXX327739:GXY327739 HHT327739:HHU327739 HRP327739:HRQ327739 IBL327739:IBM327739 ILH327739:ILI327739 IVD327739:IVE327739 JEZ327739:JFA327739 JOV327739:JOW327739 JYR327739:JYS327739 KIN327739:KIO327739 KSJ327739:KSK327739 LCF327739:LCG327739 LMB327739:LMC327739 LVX327739:LVY327739 MFT327739:MFU327739 MPP327739:MPQ327739 MZL327739:MZM327739 NJH327739:NJI327739 NTD327739:NTE327739 OCZ327739:ODA327739 OMV327739:OMW327739 OWR327739:OWS327739 PGN327739:PGO327739 PQJ327739:PQK327739 QAF327739:QAG327739 QKB327739:QKC327739 QTX327739:QTY327739 RDT327739:RDU327739 RNP327739:RNQ327739 RXL327739:RXM327739 SHH327739:SHI327739 SRD327739:SRE327739 TAZ327739:TBA327739 TKV327739:TKW327739 TUR327739:TUS327739 UEN327739:UEO327739 UOJ327739:UOK327739 UYF327739:UYG327739 VIB327739:VIC327739 VRX327739:VRY327739 WBT327739:WBU327739 WLP327739:WLQ327739 WVL327739:WVM327739 D393275:E393275 IZ393275:JA393275 SV393275:SW393275 ACR393275:ACS393275 AMN393275:AMO393275 AWJ393275:AWK393275 BGF393275:BGG393275 BQB393275:BQC393275 BZX393275:BZY393275 CJT393275:CJU393275 CTP393275:CTQ393275 DDL393275:DDM393275 DNH393275:DNI393275 DXD393275:DXE393275 EGZ393275:EHA393275 EQV393275:EQW393275 FAR393275:FAS393275 FKN393275:FKO393275 FUJ393275:FUK393275 GEF393275:GEG393275 GOB393275:GOC393275 GXX393275:GXY393275 HHT393275:HHU393275 HRP393275:HRQ393275 IBL393275:IBM393275 ILH393275:ILI393275 IVD393275:IVE393275 JEZ393275:JFA393275 JOV393275:JOW393275 JYR393275:JYS393275 KIN393275:KIO393275 KSJ393275:KSK393275 LCF393275:LCG393275 LMB393275:LMC393275 LVX393275:LVY393275 MFT393275:MFU393275 MPP393275:MPQ393275 MZL393275:MZM393275 NJH393275:NJI393275 NTD393275:NTE393275 OCZ393275:ODA393275 OMV393275:OMW393275 OWR393275:OWS393275 PGN393275:PGO393275 PQJ393275:PQK393275 QAF393275:QAG393275 QKB393275:QKC393275 QTX393275:QTY393275 RDT393275:RDU393275 RNP393275:RNQ393275 RXL393275:RXM393275 SHH393275:SHI393275 SRD393275:SRE393275 TAZ393275:TBA393275 TKV393275:TKW393275 TUR393275:TUS393275 UEN393275:UEO393275 UOJ393275:UOK393275 UYF393275:UYG393275 VIB393275:VIC393275 VRX393275:VRY393275 WBT393275:WBU393275 WLP393275:WLQ393275 WVL393275:WVM393275 D458811:E458811 IZ458811:JA458811 SV458811:SW458811 ACR458811:ACS458811 AMN458811:AMO458811 AWJ458811:AWK458811 BGF458811:BGG458811 BQB458811:BQC458811 BZX458811:BZY458811 CJT458811:CJU458811 CTP458811:CTQ458811 DDL458811:DDM458811 DNH458811:DNI458811 DXD458811:DXE458811 EGZ458811:EHA458811 EQV458811:EQW458811 FAR458811:FAS458811 FKN458811:FKO458811 FUJ458811:FUK458811 GEF458811:GEG458811 GOB458811:GOC458811 GXX458811:GXY458811 HHT458811:HHU458811 HRP458811:HRQ458811 IBL458811:IBM458811 ILH458811:ILI458811 IVD458811:IVE458811 JEZ458811:JFA458811 JOV458811:JOW458811 JYR458811:JYS458811 KIN458811:KIO458811 KSJ458811:KSK458811 LCF458811:LCG458811 LMB458811:LMC458811 LVX458811:LVY458811 MFT458811:MFU458811 MPP458811:MPQ458811 MZL458811:MZM458811 NJH458811:NJI458811 NTD458811:NTE458811 OCZ458811:ODA458811 OMV458811:OMW458811 OWR458811:OWS458811 PGN458811:PGO458811 PQJ458811:PQK458811 QAF458811:QAG458811 QKB458811:QKC458811 QTX458811:QTY458811 RDT458811:RDU458811 RNP458811:RNQ458811 RXL458811:RXM458811 SHH458811:SHI458811 SRD458811:SRE458811 TAZ458811:TBA458811 TKV458811:TKW458811 TUR458811:TUS458811 UEN458811:UEO458811 UOJ458811:UOK458811 UYF458811:UYG458811 VIB458811:VIC458811 VRX458811:VRY458811 WBT458811:WBU458811 WLP458811:WLQ458811 WVL458811:WVM458811 D524347:E524347 IZ524347:JA524347 SV524347:SW524347 ACR524347:ACS524347 AMN524347:AMO524347 AWJ524347:AWK524347 BGF524347:BGG524347 BQB524347:BQC524347 BZX524347:BZY524347 CJT524347:CJU524347 CTP524347:CTQ524347 DDL524347:DDM524347 DNH524347:DNI524347 DXD524347:DXE524347 EGZ524347:EHA524347 EQV524347:EQW524347 FAR524347:FAS524347 FKN524347:FKO524347 FUJ524347:FUK524347 GEF524347:GEG524347 GOB524347:GOC524347 GXX524347:GXY524347 HHT524347:HHU524347 HRP524347:HRQ524347 IBL524347:IBM524347 ILH524347:ILI524347 IVD524347:IVE524347 JEZ524347:JFA524347 JOV524347:JOW524347 JYR524347:JYS524347 KIN524347:KIO524347 KSJ524347:KSK524347 LCF524347:LCG524347 LMB524347:LMC524347 LVX524347:LVY524347 MFT524347:MFU524347 MPP524347:MPQ524347 MZL524347:MZM524347 NJH524347:NJI524347 NTD524347:NTE524347 OCZ524347:ODA524347 OMV524347:OMW524347 OWR524347:OWS524347 PGN524347:PGO524347 PQJ524347:PQK524347 QAF524347:QAG524347 QKB524347:QKC524347 QTX524347:QTY524347 RDT524347:RDU524347 RNP524347:RNQ524347 RXL524347:RXM524347 SHH524347:SHI524347 SRD524347:SRE524347 TAZ524347:TBA524347 TKV524347:TKW524347 TUR524347:TUS524347 UEN524347:UEO524347 UOJ524347:UOK524347 UYF524347:UYG524347 VIB524347:VIC524347 VRX524347:VRY524347 WBT524347:WBU524347 WLP524347:WLQ524347 WVL524347:WVM524347 D589883:E589883 IZ589883:JA589883 SV589883:SW589883 ACR589883:ACS589883 AMN589883:AMO589883 AWJ589883:AWK589883 BGF589883:BGG589883 BQB589883:BQC589883 BZX589883:BZY589883 CJT589883:CJU589883 CTP589883:CTQ589883 DDL589883:DDM589883 DNH589883:DNI589883 DXD589883:DXE589883 EGZ589883:EHA589883 EQV589883:EQW589883 FAR589883:FAS589883 FKN589883:FKO589883 FUJ589883:FUK589883 GEF589883:GEG589883 GOB589883:GOC589883 GXX589883:GXY589883 HHT589883:HHU589883 HRP589883:HRQ589883 IBL589883:IBM589883 ILH589883:ILI589883 IVD589883:IVE589883 JEZ589883:JFA589883 JOV589883:JOW589883 JYR589883:JYS589883 KIN589883:KIO589883 KSJ589883:KSK589883 LCF589883:LCG589883 LMB589883:LMC589883 LVX589883:LVY589883 MFT589883:MFU589883 MPP589883:MPQ589883 MZL589883:MZM589883 NJH589883:NJI589883 NTD589883:NTE589883 OCZ589883:ODA589883 OMV589883:OMW589883 OWR589883:OWS589883 PGN589883:PGO589883 PQJ589883:PQK589883 QAF589883:QAG589883 QKB589883:QKC589883 QTX589883:QTY589883 RDT589883:RDU589883 RNP589883:RNQ589883 RXL589883:RXM589883 SHH589883:SHI589883 SRD589883:SRE589883 TAZ589883:TBA589883 TKV589883:TKW589883 TUR589883:TUS589883 UEN589883:UEO589883 UOJ589883:UOK589883 UYF589883:UYG589883 VIB589883:VIC589883 VRX589883:VRY589883 WBT589883:WBU589883 WLP589883:WLQ589883 WVL589883:WVM589883 D655419:E655419 IZ655419:JA655419 SV655419:SW655419 ACR655419:ACS655419 AMN655419:AMO655419 AWJ655419:AWK655419 BGF655419:BGG655419 BQB655419:BQC655419 BZX655419:BZY655419 CJT655419:CJU655419 CTP655419:CTQ655419 DDL655419:DDM655419 DNH655419:DNI655419 DXD655419:DXE655419 EGZ655419:EHA655419 EQV655419:EQW655419 FAR655419:FAS655419 FKN655419:FKO655419 FUJ655419:FUK655419 GEF655419:GEG655419 GOB655419:GOC655419 GXX655419:GXY655419 HHT655419:HHU655419 HRP655419:HRQ655419 IBL655419:IBM655419 ILH655419:ILI655419 IVD655419:IVE655419 JEZ655419:JFA655419 JOV655419:JOW655419 JYR655419:JYS655419 KIN655419:KIO655419 KSJ655419:KSK655419 LCF655419:LCG655419 LMB655419:LMC655419 LVX655419:LVY655419 MFT655419:MFU655419 MPP655419:MPQ655419 MZL655419:MZM655419 NJH655419:NJI655419 NTD655419:NTE655419 OCZ655419:ODA655419 OMV655419:OMW655419 OWR655419:OWS655419 PGN655419:PGO655419 PQJ655419:PQK655419 QAF655419:QAG655419 QKB655419:QKC655419 QTX655419:QTY655419 RDT655419:RDU655419 RNP655419:RNQ655419 RXL655419:RXM655419 SHH655419:SHI655419 SRD655419:SRE655419 TAZ655419:TBA655419 TKV655419:TKW655419 TUR655419:TUS655419 UEN655419:UEO655419 UOJ655419:UOK655419 UYF655419:UYG655419 VIB655419:VIC655419 VRX655419:VRY655419 WBT655419:WBU655419 WLP655419:WLQ655419 WVL655419:WVM655419 D720955:E720955 IZ720955:JA720955 SV720955:SW720955 ACR720955:ACS720955 AMN720955:AMO720955 AWJ720955:AWK720955 BGF720955:BGG720955 BQB720955:BQC720955 BZX720955:BZY720955 CJT720955:CJU720955 CTP720955:CTQ720955 DDL720955:DDM720955 DNH720955:DNI720955 DXD720955:DXE720955 EGZ720955:EHA720955 EQV720955:EQW720955 FAR720955:FAS720955 FKN720955:FKO720955 FUJ720955:FUK720955 GEF720955:GEG720955 GOB720955:GOC720955 GXX720955:GXY720955 HHT720955:HHU720955 HRP720955:HRQ720955 IBL720955:IBM720955 ILH720955:ILI720955 IVD720955:IVE720955 JEZ720955:JFA720955 JOV720955:JOW720955 JYR720955:JYS720955 KIN720955:KIO720955 KSJ720955:KSK720955 LCF720955:LCG720955 LMB720955:LMC720955 LVX720955:LVY720955 MFT720955:MFU720955 MPP720955:MPQ720955 MZL720955:MZM720955 NJH720955:NJI720955 NTD720955:NTE720955 OCZ720955:ODA720955 OMV720955:OMW720955 OWR720955:OWS720955 PGN720955:PGO720955 PQJ720955:PQK720955 QAF720955:QAG720955 QKB720955:QKC720955 QTX720955:QTY720955 RDT720955:RDU720955 RNP720955:RNQ720955 RXL720955:RXM720955 SHH720955:SHI720955 SRD720955:SRE720955 TAZ720955:TBA720955 TKV720955:TKW720955 TUR720955:TUS720955 UEN720955:UEO720955 UOJ720955:UOK720955 UYF720955:UYG720955 VIB720955:VIC720955 VRX720955:VRY720955 WBT720955:WBU720955 WLP720955:WLQ720955 WVL720955:WVM720955 D786491:E786491 IZ786491:JA786491 SV786491:SW786491 ACR786491:ACS786491 AMN786491:AMO786491 AWJ786491:AWK786491 BGF786491:BGG786491 BQB786491:BQC786491 BZX786491:BZY786491 CJT786491:CJU786491 CTP786491:CTQ786491 DDL786491:DDM786491 DNH786491:DNI786491 DXD786491:DXE786491 EGZ786491:EHA786491 EQV786491:EQW786491 FAR786491:FAS786491 FKN786491:FKO786491 FUJ786491:FUK786491 GEF786491:GEG786491 GOB786491:GOC786491 GXX786491:GXY786491 HHT786491:HHU786491 HRP786491:HRQ786491 IBL786491:IBM786491 ILH786491:ILI786491 IVD786491:IVE786491 JEZ786491:JFA786491 JOV786491:JOW786491 JYR786491:JYS786491 KIN786491:KIO786491 KSJ786491:KSK786491 LCF786491:LCG786491 LMB786491:LMC786491 LVX786491:LVY786491 MFT786491:MFU786491 MPP786491:MPQ786491 MZL786491:MZM786491 NJH786491:NJI786491 NTD786491:NTE786491 OCZ786491:ODA786491 OMV786491:OMW786491 OWR786491:OWS786491 PGN786491:PGO786491 PQJ786491:PQK786491 QAF786491:QAG786491 QKB786491:QKC786491 QTX786491:QTY786491 RDT786491:RDU786491 RNP786491:RNQ786491 RXL786491:RXM786491 SHH786491:SHI786491 SRD786491:SRE786491 TAZ786491:TBA786491 TKV786491:TKW786491 TUR786491:TUS786491 UEN786491:UEO786491 UOJ786491:UOK786491 UYF786491:UYG786491 VIB786491:VIC786491 VRX786491:VRY786491 WBT786491:WBU786491 WLP786491:WLQ786491 WVL786491:WVM786491 D852027:E852027 IZ852027:JA852027 SV852027:SW852027 ACR852027:ACS852027 AMN852027:AMO852027 AWJ852027:AWK852027 BGF852027:BGG852027 BQB852027:BQC852027 BZX852027:BZY852027 CJT852027:CJU852027 CTP852027:CTQ852027 DDL852027:DDM852027 DNH852027:DNI852027 DXD852027:DXE852027 EGZ852027:EHA852027 EQV852027:EQW852027 FAR852027:FAS852027 FKN852027:FKO852027 FUJ852027:FUK852027 GEF852027:GEG852027 GOB852027:GOC852027 GXX852027:GXY852027 HHT852027:HHU852027 HRP852027:HRQ852027 IBL852027:IBM852027 ILH852027:ILI852027 IVD852027:IVE852027 JEZ852027:JFA852027 JOV852027:JOW852027 JYR852027:JYS852027 KIN852027:KIO852027 KSJ852027:KSK852027 LCF852027:LCG852027 LMB852027:LMC852027 LVX852027:LVY852027 MFT852027:MFU852027 MPP852027:MPQ852027 MZL852027:MZM852027 NJH852027:NJI852027 NTD852027:NTE852027 OCZ852027:ODA852027 OMV852027:OMW852027 OWR852027:OWS852027 PGN852027:PGO852027 PQJ852027:PQK852027 QAF852027:QAG852027 QKB852027:QKC852027 QTX852027:QTY852027 RDT852027:RDU852027 RNP852027:RNQ852027 RXL852027:RXM852027 SHH852027:SHI852027 SRD852027:SRE852027 TAZ852027:TBA852027 TKV852027:TKW852027 TUR852027:TUS852027 UEN852027:UEO852027 UOJ852027:UOK852027 UYF852027:UYG852027 VIB852027:VIC852027 VRX852027:VRY852027 WBT852027:WBU852027 WLP852027:WLQ852027 WVL852027:WVM852027 D917563:E917563 IZ917563:JA917563 SV917563:SW917563 ACR917563:ACS917563 AMN917563:AMO917563 AWJ917563:AWK917563 BGF917563:BGG917563 BQB917563:BQC917563 BZX917563:BZY917563 CJT917563:CJU917563 CTP917563:CTQ917563 DDL917563:DDM917563 DNH917563:DNI917563 DXD917563:DXE917563 EGZ917563:EHA917563 EQV917563:EQW917563 FAR917563:FAS917563 FKN917563:FKO917563 FUJ917563:FUK917563 GEF917563:GEG917563 GOB917563:GOC917563 GXX917563:GXY917563 HHT917563:HHU917563 HRP917563:HRQ917563 IBL917563:IBM917563 ILH917563:ILI917563 IVD917563:IVE917563 JEZ917563:JFA917563 JOV917563:JOW917563 JYR917563:JYS917563 KIN917563:KIO917563 KSJ917563:KSK917563 LCF917563:LCG917563 LMB917563:LMC917563 LVX917563:LVY917563 MFT917563:MFU917563 MPP917563:MPQ917563 MZL917563:MZM917563 NJH917563:NJI917563 NTD917563:NTE917563 OCZ917563:ODA917563 OMV917563:OMW917563 OWR917563:OWS917563 PGN917563:PGO917563 PQJ917563:PQK917563 QAF917563:QAG917563 QKB917563:QKC917563 QTX917563:QTY917563 RDT917563:RDU917563 RNP917563:RNQ917563 RXL917563:RXM917563 SHH917563:SHI917563 SRD917563:SRE917563 TAZ917563:TBA917563 TKV917563:TKW917563 TUR917563:TUS917563 UEN917563:UEO917563 UOJ917563:UOK917563 UYF917563:UYG917563 VIB917563:VIC917563 VRX917563:VRY917563 WBT917563:WBU917563 WLP917563:WLQ917563 WVL917563:WVM917563 D983099:E983099 IZ983099:JA983099 SV983099:SW983099 ACR983099:ACS983099 AMN983099:AMO983099 AWJ983099:AWK983099 BGF983099:BGG983099 BQB983099:BQC983099 BZX983099:BZY983099 CJT983099:CJU983099 CTP983099:CTQ983099 DDL983099:DDM983099 DNH983099:DNI983099 DXD983099:DXE983099 EGZ983099:EHA983099 EQV983099:EQW983099 FAR983099:FAS983099 FKN983099:FKO983099 FUJ983099:FUK983099 GEF983099:GEG983099 GOB983099:GOC983099 GXX983099:GXY983099 HHT983099:HHU983099 HRP983099:HRQ983099 IBL983099:IBM983099 ILH983099:ILI983099 IVD983099:IVE983099 JEZ983099:JFA983099 JOV983099:JOW983099 JYR983099:JYS983099 KIN983099:KIO983099 KSJ983099:KSK983099 LCF983099:LCG983099 LMB983099:LMC983099 LVX983099:LVY983099 MFT983099:MFU983099 MPP983099:MPQ983099 MZL983099:MZM983099 NJH983099:NJI983099 NTD983099:NTE983099 OCZ983099:ODA983099 OMV983099:OMW983099 OWR983099:OWS983099 PGN983099:PGO983099 PQJ983099:PQK983099 QAF983099:QAG983099 QKB983099:QKC983099 QTX983099:QTY983099 RDT983099:RDU983099 RNP983099:RNQ983099 RXL983099:RXM983099 SHH983099:SHI983099 SRD983099:SRE983099 TAZ983099:TBA983099 TKV983099:TKW983099 TUR983099:TUS983099 UEN983099:UEO983099 UOJ983099:UOK983099 UYF983099:UYG983099 VIB983099:VIC983099 VRX983099:VRY983099 WBT983099:WBU983099 WLP983099:WLQ983099 WVL983099:WVM983099"/>
    <dataValidation type="textLength" errorStyle="information" operator="equal" allowBlank="1" showInputMessage="1" showErrorMessage="1" errorTitle="błąd" error="wpisz poprawnie nr regon" promptTitle="Wpisz nr regon" prompt="9 cyfr bez spacji" sqref="B52 IX52 ST52 ACP52 AML52 AWH52 BGD52 BPZ52 BZV52 CJR52 CTN52 DDJ52 DNF52 DXB52 EGX52 EQT52 FAP52 FKL52 FUH52 GED52 GNZ52 GXV52 HHR52 HRN52 IBJ52 ILF52 IVB52 JEX52 JOT52 JYP52 KIL52 KSH52 LCD52 LLZ52 LVV52 MFR52 MPN52 MZJ52 NJF52 NTB52 OCX52 OMT52 OWP52 PGL52 PQH52 QAD52 QJZ52 QTV52 RDR52 RNN52 RXJ52 SHF52 SRB52 TAX52 TKT52 TUP52 UEL52 UOH52 UYD52 VHZ52 VRV52 WBR52 WLN52 WVJ52 B65601 IX65601 ST65601 ACP65601 AML65601 AWH65601 BGD65601 BPZ65601 BZV65601 CJR65601 CTN65601 DDJ65601 DNF65601 DXB65601 EGX65601 EQT65601 FAP65601 FKL65601 FUH65601 GED65601 GNZ65601 GXV65601 HHR65601 HRN65601 IBJ65601 ILF65601 IVB65601 JEX65601 JOT65601 JYP65601 KIL65601 KSH65601 LCD65601 LLZ65601 LVV65601 MFR65601 MPN65601 MZJ65601 NJF65601 NTB65601 OCX65601 OMT65601 OWP65601 PGL65601 PQH65601 QAD65601 QJZ65601 QTV65601 RDR65601 RNN65601 RXJ65601 SHF65601 SRB65601 TAX65601 TKT65601 TUP65601 UEL65601 UOH65601 UYD65601 VHZ65601 VRV65601 WBR65601 WLN65601 WVJ65601 B131137 IX131137 ST131137 ACP131137 AML131137 AWH131137 BGD131137 BPZ131137 BZV131137 CJR131137 CTN131137 DDJ131137 DNF131137 DXB131137 EGX131137 EQT131137 FAP131137 FKL131137 FUH131137 GED131137 GNZ131137 GXV131137 HHR131137 HRN131137 IBJ131137 ILF131137 IVB131137 JEX131137 JOT131137 JYP131137 KIL131137 KSH131137 LCD131137 LLZ131137 LVV131137 MFR131137 MPN131137 MZJ131137 NJF131137 NTB131137 OCX131137 OMT131137 OWP131137 PGL131137 PQH131137 QAD131137 QJZ131137 QTV131137 RDR131137 RNN131137 RXJ131137 SHF131137 SRB131137 TAX131137 TKT131137 TUP131137 UEL131137 UOH131137 UYD131137 VHZ131137 VRV131137 WBR131137 WLN131137 WVJ131137 B196673 IX196673 ST196673 ACP196673 AML196673 AWH196673 BGD196673 BPZ196673 BZV196673 CJR196673 CTN196673 DDJ196673 DNF196673 DXB196673 EGX196673 EQT196673 FAP196673 FKL196673 FUH196673 GED196673 GNZ196673 GXV196673 HHR196673 HRN196673 IBJ196673 ILF196673 IVB196673 JEX196673 JOT196673 JYP196673 KIL196673 KSH196673 LCD196673 LLZ196673 LVV196673 MFR196673 MPN196673 MZJ196673 NJF196673 NTB196673 OCX196673 OMT196673 OWP196673 PGL196673 PQH196673 QAD196673 QJZ196673 QTV196673 RDR196673 RNN196673 RXJ196673 SHF196673 SRB196673 TAX196673 TKT196673 TUP196673 UEL196673 UOH196673 UYD196673 VHZ196673 VRV196673 WBR196673 WLN196673 WVJ196673 B262209 IX262209 ST262209 ACP262209 AML262209 AWH262209 BGD262209 BPZ262209 BZV262209 CJR262209 CTN262209 DDJ262209 DNF262209 DXB262209 EGX262209 EQT262209 FAP262209 FKL262209 FUH262209 GED262209 GNZ262209 GXV262209 HHR262209 HRN262209 IBJ262209 ILF262209 IVB262209 JEX262209 JOT262209 JYP262209 KIL262209 KSH262209 LCD262209 LLZ262209 LVV262209 MFR262209 MPN262209 MZJ262209 NJF262209 NTB262209 OCX262209 OMT262209 OWP262209 PGL262209 PQH262209 QAD262209 QJZ262209 QTV262209 RDR262209 RNN262209 RXJ262209 SHF262209 SRB262209 TAX262209 TKT262209 TUP262209 UEL262209 UOH262209 UYD262209 VHZ262209 VRV262209 WBR262209 WLN262209 WVJ262209 B327745 IX327745 ST327745 ACP327745 AML327745 AWH327745 BGD327745 BPZ327745 BZV327745 CJR327745 CTN327745 DDJ327745 DNF327745 DXB327745 EGX327745 EQT327745 FAP327745 FKL327745 FUH327745 GED327745 GNZ327745 GXV327745 HHR327745 HRN327745 IBJ327745 ILF327745 IVB327745 JEX327745 JOT327745 JYP327745 KIL327745 KSH327745 LCD327745 LLZ327745 LVV327745 MFR327745 MPN327745 MZJ327745 NJF327745 NTB327745 OCX327745 OMT327745 OWP327745 PGL327745 PQH327745 QAD327745 QJZ327745 QTV327745 RDR327745 RNN327745 RXJ327745 SHF327745 SRB327745 TAX327745 TKT327745 TUP327745 UEL327745 UOH327745 UYD327745 VHZ327745 VRV327745 WBR327745 WLN327745 WVJ327745 B393281 IX393281 ST393281 ACP393281 AML393281 AWH393281 BGD393281 BPZ393281 BZV393281 CJR393281 CTN393281 DDJ393281 DNF393281 DXB393281 EGX393281 EQT393281 FAP393281 FKL393281 FUH393281 GED393281 GNZ393281 GXV393281 HHR393281 HRN393281 IBJ393281 ILF393281 IVB393281 JEX393281 JOT393281 JYP393281 KIL393281 KSH393281 LCD393281 LLZ393281 LVV393281 MFR393281 MPN393281 MZJ393281 NJF393281 NTB393281 OCX393281 OMT393281 OWP393281 PGL393281 PQH393281 QAD393281 QJZ393281 QTV393281 RDR393281 RNN393281 RXJ393281 SHF393281 SRB393281 TAX393281 TKT393281 TUP393281 UEL393281 UOH393281 UYD393281 VHZ393281 VRV393281 WBR393281 WLN393281 WVJ393281 B458817 IX458817 ST458817 ACP458817 AML458817 AWH458817 BGD458817 BPZ458817 BZV458817 CJR458817 CTN458817 DDJ458817 DNF458817 DXB458817 EGX458817 EQT458817 FAP458817 FKL458817 FUH458817 GED458817 GNZ458817 GXV458817 HHR458817 HRN458817 IBJ458817 ILF458817 IVB458817 JEX458817 JOT458817 JYP458817 KIL458817 KSH458817 LCD458817 LLZ458817 LVV458817 MFR458817 MPN458817 MZJ458817 NJF458817 NTB458817 OCX458817 OMT458817 OWP458817 PGL458817 PQH458817 QAD458817 QJZ458817 QTV458817 RDR458817 RNN458817 RXJ458817 SHF458817 SRB458817 TAX458817 TKT458817 TUP458817 UEL458817 UOH458817 UYD458817 VHZ458817 VRV458817 WBR458817 WLN458817 WVJ458817 B524353 IX524353 ST524353 ACP524353 AML524353 AWH524353 BGD524353 BPZ524353 BZV524353 CJR524353 CTN524353 DDJ524353 DNF524353 DXB524353 EGX524353 EQT524353 FAP524353 FKL524353 FUH524353 GED524353 GNZ524353 GXV524353 HHR524353 HRN524353 IBJ524353 ILF524353 IVB524353 JEX524353 JOT524353 JYP524353 KIL524353 KSH524353 LCD524353 LLZ524353 LVV524353 MFR524353 MPN524353 MZJ524353 NJF524353 NTB524353 OCX524353 OMT524353 OWP524353 PGL524353 PQH524353 QAD524353 QJZ524353 QTV524353 RDR524353 RNN524353 RXJ524353 SHF524353 SRB524353 TAX524353 TKT524353 TUP524353 UEL524353 UOH524353 UYD524353 VHZ524353 VRV524353 WBR524353 WLN524353 WVJ524353 B589889 IX589889 ST589889 ACP589889 AML589889 AWH589889 BGD589889 BPZ589889 BZV589889 CJR589889 CTN589889 DDJ589889 DNF589889 DXB589889 EGX589889 EQT589889 FAP589889 FKL589889 FUH589889 GED589889 GNZ589889 GXV589889 HHR589889 HRN589889 IBJ589889 ILF589889 IVB589889 JEX589889 JOT589889 JYP589889 KIL589889 KSH589889 LCD589889 LLZ589889 LVV589889 MFR589889 MPN589889 MZJ589889 NJF589889 NTB589889 OCX589889 OMT589889 OWP589889 PGL589889 PQH589889 QAD589889 QJZ589889 QTV589889 RDR589889 RNN589889 RXJ589889 SHF589889 SRB589889 TAX589889 TKT589889 TUP589889 UEL589889 UOH589889 UYD589889 VHZ589889 VRV589889 WBR589889 WLN589889 WVJ589889 B655425 IX655425 ST655425 ACP655425 AML655425 AWH655425 BGD655425 BPZ655425 BZV655425 CJR655425 CTN655425 DDJ655425 DNF655425 DXB655425 EGX655425 EQT655425 FAP655425 FKL655425 FUH655425 GED655425 GNZ655425 GXV655425 HHR655425 HRN655425 IBJ655425 ILF655425 IVB655425 JEX655425 JOT655425 JYP655425 KIL655425 KSH655425 LCD655425 LLZ655425 LVV655425 MFR655425 MPN655425 MZJ655425 NJF655425 NTB655425 OCX655425 OMT655425 OWP655425 PGL655425 PQH655425 QAD655425 QJZ655425 QTV655425 RDR655425 RNN655425 RXJ655425 SHF655425 SRB655425 TAX655425 TKT655425 TUP655425 UEL655425 UOH655425 UYD655425 VHZ655425 VRV655425 WBR655425 WLN655425 WVJ655425 B720961 IX720961 ST720961 ACP720961 AML720961 AWH720961 BGD720961 BPZ720961 BZV720961 CJR720961 CTN720961 DDJ720961 DNF720961 DXB720961 EGX720961 EQT720961 FAP720961 FKL720961 FUH720961 GED720961 GNZ720961 GXV720961 HHR720961 HRN720961 IBJ720961 ILF720961 IVB720961 JEX720961 JOT720961 JYP720961 KIL720961 KSH720961 LCD720961 LLZ720961 LVV720961 MFR720961 MPN720961 MZJ720961 NJF720961 NTB720961 OCX720961 OMT720961 OWP720961 PGL720961 PQH720961 QAD720961 QJZ720961 QTV720961 RDR720961 RNN720961 RXJ720961 SHF720961 SRB720961 TAX720961 TKT720961 TUP720961 UEL720961 UOH720961 UYD720961 VHZ720961 VRV720961 WBR720961 WLN720961 WVJ720961 B786497 IX786497 ST786497 ACP786497 AML786497 AWH786497 BGD786497 BPZ786497 BZV786497 CJR786497 CTN786497 DDJ786497 DNF786497 DXB786497 EGX786497 EQT786497 FAP786497 FKL786497 FUH786497 GED786497 GNZ786497 GXV786497 HHR786497 HRN786497 IBJ786497 ILF786497 IVB786497 JEX786497 JOT786497 JYP786497 KIL786497 KSH786497 LCD786497 LLZ786497 LVV786497 MFR786497 MPN786497 MZJ786497 NJF786497 NTB786497 OCX786497 OMT786497 OWP786497 PGL786497 PQH786497 QAD786497 QJZ786497 QTV786497 RDR786497 RNN786497 RXJ786497 SHF786497 SRB786497 TAX786497 TKT786497 TUP786497 UEL786497 UOH786497 UYD786497 VHZ786497 VRV786497 WBR786497 WLN786497 WVJ786497 B852033 IX852033 ST852033 ACP852033 AML852033 AWH852033 BGD852033 BPZ852033 BZV852033 CJR852033 CTN852033 DDJ852033 DNF852033 DXB852033 EGX852033 EQT852033 FAP852033 FKL852033 FUH852033 GED852033 GNZ852033 GXV852033 HHR852033 HRN852033 IBJ852033 ILF852033 IVB852033 JEX852033 JOT852033 JYP852033 KIL852033 KSH852033 LCD852033 LLZ852033 LVV852033 MFR852033 MPN852033 MZJ852033 NJF852033 NTB852033 OCX852033 OMT852033 OWP852033 PGL852033 PQH852033 QAD852033 QJZ852033 QTV852033 RDR852033 RNN852033 RXJ852033 SHF852033 SRB852033 TAX852033 TKT852033 TUP852033 UEL852033 UOH852033 UYD852033 VHZ852033 VRV852033 WBR852033 WLN852033 WVJ852033 B917569 IX917569 ST917569 ACP917569 AML917569 AWH917569 BGD917569 BPZ917569 BZV917569 CJR917569 CTN917569 DDJ917569 DNF917569 DXB917569 EGX917569 EQT917569 FAP917569 FKL917569 FUH917569 GED917569 GNZ917569 GXV917569 HHR917569 HRN917569 IBJ917569 ILF917569 IVB917569 JEX917569 JOT917569 JYP917569 KIL917569 KSH917569 LCD917569 LLZ917569 LVV917569 MFR917569 MPN917569 MZJ917569 NJF917569 NTB917569 OCX917569 OMT917569 OWP917569 PGL917569 PQH917569 QAD917569 QJZ917569 QTV917569 RDR917569 RNN917569 RXJ917569 SHF917569 SRB917569 TAX917569 TKT917569 TUP917569 UEL917569 UOH917569 UYD917569 VHZ917569 VRV917569 WBR917569 WLN917569 WVJ917569 B983105 IX983105 ST983105 ACP983105 AML983105 AWH983105 BGD983105 BPZ983105 BZV983105 CJR983105 CTN983105 DDJ983105 DNF983105 DXB983105 EGX983105 EQT983105 FAP983105 FKL983105 FUH983105 GED983105 GNZ983105 GXV983105 HHR983105 HRN983105 IBJ983105 ILF983105 IVB983105 JEX983105 JOT983105 JYP983105 KIL983105 KSH983105 LCD983105 LLZ983105 LVV983105 MFR983105 MPN983105 MZJ983105 NJF983105 NTB983105 OCX983105 OMT983105 OWP983105 PGL983105 PQH983105 QAD983105 QJZ983105 QTV983105 RDR983105 RNN983105 RXJ983105 SHF983105 SRB983105 TAX983105 TKT983105 TUP983105 UEL983105 UOH983105 UYD983105 VHZ983105 VRV983105 WBR983105 WLN983105 WVJ983105">
      <formula1>9</formula1>
    </dataValidation>
    <dataValidation type="whole" operator="greaterThanOrEqual" allowBlank="1" showInputMessage="1" showErrorMessage="1" sqref="B96:B103 IX96:IX103 ST96:ST103 ACP96:ACP103 AML96:AML103 AWH96:AWH103 BGD96:BGD103 BPZ96:BPZ103 BZV96:BZV103 CJR96:CJR103 CTN96:CTN103 DDJ96:DDJ103 DNF96:DNF103 DXB96:DXB103 EGX96:EGX103 EQT96:EQT103 FAP96:FAP103 FKL96:FKL103 FUH96:FUH103 GED96:GED103 GNZ96:GNZ103 GXV96:GXV103 HHR96:HHR103 HRN96:HRN103 IBJ96:IBJ103 ILF96:ILF103 IVB96:IVB103 JEX96:JEX103 JOT96:JOT103 JYP96:JYP103 KIL96:KIL103 KSH96:KSH103 LCD96:LCD103 LLZ96:LLZ103 LVV96:LVV103 MFR96:MFR103 MPN96:MPN103 MZJ96:MZJ103 NJF96:NJF103 NTB96:NTB103 OCX96:OCX103 OMT96:OMT103 OWP96:OWP103 PGL96:PGL103 PQH96:PQH103 QAD96:QAD103 QJZ96:QJZ103 QTV96:QTV103 RDR96:RDR103 RNN96:RNN103 RXJ96:RXJ103 SHF96:SHF103 SRB96:SRB103 TAX96:TAX103 TKT96:TKT103 TUP96:TUP103 UEL96:UEL103 UOH96:UOH103 UYD96:UYD103 VHZ96:VHZ103 VRV96:VRV103 WBR96:WBR103 WLN96:WLN103 WVJ96:WVJ103 B65634:B65641 IX65634:IX65641 ST65634:ST65641 ACP65634:ACP65641 AML65634:AML65641 AWH65634:AWH65641 BGD65634:BGD65641 BPZ65634:BPZ65641 BZV65634:BZV65641 CJR65634:CJR65641 CTN65634:CTN65641 DDJ65634:DDJ65641 DNF65634:DNF65641 DXB65634:DXB65641 EGX65634:EGX65641 EQT65634:EQT65641 FAP65634:FAP65641 FKL65634:FKL65641 FUH65634:FUH65641 GED65634:GED65641 GNZ65634:GNZ65641 GXV65634:GXV65641 HHR65634:HHR65641 HRN65634:HRN65641 IBJ65634:IBJ65641 ILF65634:ILF65641 IVB65634:IVB65641 JEX65634:JEX65641 JOT65634:JOT65641 JYP65634:JYP65641 KIL65634:KIL65641 KSH65634:KSH65641 LCD65634:LCD65641 LLZ65634:LLZ65641 LVV65634:LVV65641 MFR65634:MFR65641 MPN65634:MPN65641 MZJ65634:MZJ65641 NJF65634:NJF65641 NTB65634:NTB65641 OCX65634:OCX65641 OMT65634:OMT65641 OWP65634:OWP65641 PGL65634:PGL65641 PQH65634:PQH65641 QAD65634:QAD65641 QJZ65634:QJZ65641 QTV65634:QTV65641 RDR65634:RDR65641 RNN65634:RNN65641 RXJ65634:RXJ65641 SHF65634:SHF65641 SRB65634:SRB65641 TAX65634:TAX65641 TKT65634:TKT65641 TUP65634:TUP65641 UEL65634:UEL65641 UOH65634:UOH65641 UYD65634:UYD65641 VHZ65634:VHZ65641 VRV65634:VRV65641 WBR65634:WBR65641 WLN65634:WLN65641 WVJ65634:WVJ65641 B131170:B131177 IX131170:IX131177 ST131170:ST131177 ACP131170:ACP131177 AML131170:AML131177 AWH131170:AWH131177 BGD131170:BGD131177 BPZ131170:BPZ131177 BZV131170:BZV131177 CJR131170:CJR131177 CTN131170:CTN131177 DDJ131170:DDJ131177 DNF131170:DNF131177 DXB131170:DXB131177 EGX131170:EGX131177 EQT131170:EQT131177 FAP131170:FAP131177 FKL131170:FKL131177 FUH131170:FUH131177 GED131170:GED131177 GNZ131170:GNZ131177 GXV131170:GXV131177 HHR131170:HHR131177 HRN131170:HRN131177 IBJ131170:IBJ131177 ILF131170:ILF131177 IVB131170:IVB131177 JEX131170:JEX131177 JOT131170:JOT131177 JYP131170:JYP131177 KIL131170:KIL131177 KSH131170:KSH131177 LCD131170:LCD131177 LLZ131170:LLZ131177 LVV131170:LVV131177 MFR131170:MFR131177 MPN131170:MPN131177 MZJ131170:MZJ131177 NJF131170:NJF131177 NTB131170:NTB131177 OCX131170:OCX131177 OMT131170:OMT131177 OWP131170:OWP131177 PGL131170:PGL131177 PQH131170:PQH131177 QAD131170:QAD131177 QJZ131170:QJZ131177 QTV131170:QTV131177 RDR131170:RDR131177 RNN131170:RNN131177 RXJ131170:RXJ131177 SHF131170:SHF131177 SRB131170:SRB131177 TAX131170:TAX131177 TKT131170:TKT131177 TUP131170:TUP131177 UEL131170:UEL131177 UOH131170:UOH131177 UYD131170:UYD131177 VHZ131170:VHZ131177 VRV131170:VRV131177 WBR131170:WBR131177 WLN131170:WLN131177 WVJ131170:WVJ131177 B196706:B196713 IX196706:IX196713 ST196706:ST196713 ACP196706:ACP196713 AML196706:AML196713 AWH196706:AWH196713 BGD196706:BGD196713 BPZ196706:BPZ196713 BZV196706:BZV196713 CJR196706:CJR196713 CTN196706:CTN196713 DDJ196706:DDJ196713 DNF196706:DNF196713 DXB196706:DXB196713 EGX196706:EGX196713 EQT196706:EQT196713 FAP196706:FAP196713 FKL196706:FKL196713 FUH196706:FUH196713 GED196706:GED196713 GNZ196706:GNZ196713 GXV196706:GXV196713 HHR196706:HHR196713 HRN196706:HRN196713 IBJ196706:IBJ196713 ILF196706:ILF196713 IVB196706:IVB196713 JEX196706:JEX196713 JOT196706:JOT196713 JYP196706:JYP196713 KIL196706:KIL196713 KSH196706:KSH196713 LCD196706:LCD196713 LLZ196706:LLZ196713 LVV196706:LVV196713 MFR196706:MFR196713 MPN196706:MPN196713 MZJ196706:MZJ196713 NJF196706:NJF196713 NTB196706:NTB196713 OCX196706:OCX196713 OMT196706:OMT196713 OWP196706:OWP196713 PGL196706:PGL196713 PQH196706:PQH196713 QAD196706:QAD196713 QJZ196706:QJZ196713 QTV196706:QTV196713 RDR196706:RDR196713 RNN196706:RNN196713 RXJ196706:RXJ196713 SHF196706:SHF196713 SRB196706:SRB196713 TAX196706:TAX196713 TKT196706:TKT196713 TUP196706:TUP196713 UEL196706:UEL196713 UOH196706:UOH196713 UYD196706:UYD196713 VHZ196706:VHZ196713 VRV196706:VRV196713 WBR196706:WBR196713 WLN196706:WLN196713 WVJ196706:WVJ196713 B262242:B262249 IX262242:IX262249 ST262242:ST262249 ACP262242:ACP262249 AML262242:AML262249 AWH262242:AWH262249 BGD262242:BGD262249 BPZ262242:BPZ262249 BZV262242:BZV262249 CJR262242:CJR262249 CTN262242:CTN262249 DDJ262242:DDJ262249 DNF262242:DNF262249 DXB262242:DXB262249 EGX262242:EGX262249 EQT262242:EQT262249 FAP262242:FAP262249 FKL262242:FKL262249 FUH262242:FUH262249 GED262242:GED262249 GNZ262242:GNZ262249 GXV262242:GXV262249 HHR262242:HHR262249 HRN262242:HRN262249 IBJ262242:IBJ262249 ILF262242:ILF262249 IVB262242:IVB262249 JEX262242:JEX262249 JOT262242:JOT262249 JYP262242:JYP262249 KIL262242:KIL262249 KSH262242:KSH262249 LCD262242:LCD262249 LLZ262242:LLZ262249 LVV262242:LVV262249 MFR262242:MFR262249 MPN262242:MPN262249 MZJ262242:MZJ262249 NJF262242:NJF262249 NTB262242:NTB262249 OCX262242:OCX262249 OMT262242:OMT262249 OWP262242:OWP262249 PGL262242:PGL262249 PQH262242:PQH262249 QAD262242:QAD262249 QJZ262242:QJZ262249 QTV262242:QTV262249 RDR262242:RDR262249 RNN262242:RNN262249 RXJ262242:RXJ262249 SHF262242:SHF262249 SRB262242:SRB262249 TAX262242:TAX262249 TKT262242:TKT262249 TUP262242:TUP262249 UEL262242:UEL262249 UOH262242:UOH262249 UYD262242:UYD262249 VHZ262242:VHZ262249 VRV262242:VRV262249 WBR262242:WBR262249 WLN262242:WLN262249 WVJ262242:WVJ262249 B327778:B327785 IX327778:IX327785 ST327778:ST327785 ACP327778:ACP327785 AML327778:AML327785 AWH327778:AWH327785 BGD327778:BGD327785 BPZ327778:BPZ327785 BZV327778:BZV327785 CJR327778:CJR327785 CTN327778:CTN327785 DDJ327778:DDJ327785 DNF327778:DNF327785 DXB327778:DXB327785 EGX327778:EGX327785 EQT327778:EQT327785 FAP327778:FAP327785 FKL327778:FKL327785 FUH327778:FUH327785 GED327778:GED327785 GNZ327778:GNZ327785 GXV327778:GXV327785 HHR327778:HHR327785 HRN327778:HRN327785 IBJ327778:IBJ327785 ILF327778:ILF327785 IVB327778:IVB327785 JEX327778:JEX327785 JOT327778:JOT327785 JYP327778:JYP327785 KIL327778:KIL327785 KSH327778:KSH327785 LCD327778:LCD327785 LLZ327778:LLZ327785 LVV327778:LVV327785 MFR327778:MFR327785 MPN327778:MPN327785 MZJ327778:MZJ327785 NJF327778:NJF327785 NTB327778:NTB327785 OCX327778:OCX327785 OMT327778:OMT327785 OWP327778:OWP327785 PGL327778:PGL327785 PQH327778:PQH327785 QAD327778:QAD327785 QJZ327778:QJZ327785 QTV327778:QTV327785 RDR327778:RDR327785 RNN327778:RNN327785 RXJ327778:RXJ327785 SHF327778:SHF327785 SRB327778:SRB327785 TAX327778:TAX327785 TKT327778:TKT327785 TUP327778:TUP327785 UEL327778:UEL327785 UOH327778:UOH327785 UYD327778:UYD327785 VHZ327778:VHZ327785 VRV327778:VRV327785 WBR327778:WBR327785 WLN327778:WLN327785 WVJ327778:WVJ327785 B393314:B393321 IX393314:IX393321 ST393314:ST393321 ACP393314:ACP393321 AML393314:AML393321 AWH393314:AWH393321 BGD393314:BGD393321 BPZ393314:BPZ393321 BZV393314:BZV393321 CJR393314:CJR393321 CTN393314:CTN393321 DDJ393314:DDJ393321 DNF393314:DNF393321 DXB393314:DXB393321 EGX393314:EGX393321 EQT393314:EQT393321 FAP393314:FAP393321 FKL393314:FKL393321 FUH393314:FUH393321 GED393314:GED393321 GNZ393314:GNZ393321 GXV393314:GXV393321 HHR393314:HHR393321 HRN393314:HRN393321 IBJ393314:IBJ393321 ILF393314:ILF393321 IVB393314:IVB393321 JEX393314:JEX393321 JOT393314:JOT393321 JYP393314:JYP393321 KIL393314:KIL393321 KSH393314:KSH393321 LCD393314:LCD393321 LLZ393314:LLZ393321 LVV393314:LVV393321 MFR393314:MFR393321 MPN393314:MPN393321 MZJ393314:MZJ393321 NJF393314:NJF393321 NTB393314:NTB393321 OCX393314:OCX393321 OMT393314:OMT393321 OWP393314:OWP393321 PGL393314:PGL393321 PQH393314:PQH393321 QAD393314:QAD393321 QJZ393314:QJZ393321 QTV393314:QTV393321 RDR393314:RDR393321 RNN393314:RNN393321 RXJ393314:RXJ393321 SHF393314:SHF393321 SRB393314:SRB393321 TAX393314:TAX393321 TKT393314:TKT393321 TUP393314:TUP393321 UEL393314:UEL393321 UOH393314:UOH393321 UYD393314:UYD393321 VHZ393314:VHZ393321 VRV393314:VRV393321 WBR393314:WBR393321 WLN393314:WLN393321 WVJ393314:WVJ393321 B458850:B458857 IX458850:IX458857 ST458850:ST458857 ACP458850:ACP458857 AML458850:AML458857 AWH458850:AWH458857 BGD458850:BGD458857 BPZ458850:BPZ458857 BZV458850:BZV458857 CJR458850:CJR458857 CTN458850:CTN458857 DDJ458850:DDJ458857 DNF458850:DNF458857 DXB458850:DXB458857 EGX458850:EGX458857 EQT458850:EQT458857 FAP458850:FAP458857 FKL458850:FKL458857 FUH458850:FUH458857 GED458850:GED458857 GNZ458850:GNZ458857 GXV458850:GXV458857 HHR458850:HHR458857 HRN458850:HRN458857 IBJ458850:IBJ458857 ILF458850:ILF458857 IVB458850:IVB458857 JEX458850:JEX458857 JOT458850:JOT458857 JYP458850:JYP458857 KIL458850:KIL458857 KSH458850:KSH458857 LCD458850:LCD458857 LLZ458850:LLZ458857 LVV458850:LVV458857 MFR458850:MFR458857 MPN458850:MPN458857 MZJ458850:MZJ458857 NJF458850:NJF458857 NTB458850:NTB458857 OCX458850:OCX458857 OMT458850:OMT458857 OWP458850:OWP458857 PGL458850:PGL458857 PQH458850:PQH458857 QAD458850:QAD458857 QJZ458850:QJZ458857 QTV458850:QTV458857 RDR458850:RDR458857 RNN458850:RNN458857 RXJ458850:RXJ458857 SHF458850:SHF458857 SRB458850:SRB458857 TAX458850:TAX458857 TKT458850:TKT458857 TUP458850:TUP458857 UEL458850:UEL458857 UOH458850:UOH458857 UYD458850:UYD458857 VHZ458850:VHZ458857 VRV458850:VRV458857 WBR458850:WBR458857 WLN458850:WLN458857 WVJ458850:WVJ458857 B524386:B524393 IX524386:IX524393 ST524386:ST524393 ACP524386:ACP524393 AML524386:AML524393 AWH524386:AWH524393 BGD524386:BGD524393 BPZ524386:BPZ524393 BZV524386:BZV524393 CJR524386:CJR524393 CTN524386:CTN524393 DDJ524386:DDJ524393 DNF524386:DNF524393 DXB524386:DXB524393 EGX524386:EGX524393 EQT524386:EQT524393 FAP524386:FAP524393 FKL524386:FKL524393 FUH524386:FUH524393 GED524386:GED524393 GNZ524386:GNZ524393 GXV524386:GXV524393 HHR524386:HHR524393 HRN524386:HRN524393 IBJ524386:IBJ524393 ILF524386:ILF524393 IVB524386:IVB524393 JEX524386:JEX524393 JOT524386:JOT524393 JYP524386:JYP524393 KIL524386:KIL524393 KSH524386:KSH524393 LCD524386:LCD524393 LLZ524386:LLZ524393 LVV524386:LVV524393 MFR524386:MFR524393 MPN524386:MPN524393 MZJ524386:MZJ524393 NJF524386:NJF524393 NTB524386:NTB524393 OCX524386:OCX524393 OMT524386:OMT524393 OWP524386:OWP524393 PGL524386:PGL524393 PQH524386:PQH524393 QAD524386:QAD524393 QJZ524386:QJZ524393 QTV524386:QTV524393 RDR524386:RDR524393 RNN524386:RNN524393 RXJ524386:RXJ524393 SHF524386:SHF524393 SRB524386:SRB524393 TAX524386:TAX524393 TKT524386:TKT524393 TUP524386:TUP524393 UEL524386:UEL524393 UOH524386:UOH524393 UYD524386:UYD524393 VHZ524386:VHZ524393 VRV524386:VRV524393 WBR524386:WBR524393 WLN524386:WLN524393 WVJ524386:WVJ524393 B589922:B589929 IX589922:IX589929 ST589922:ST589929 ACP589922:ACP589929 AML589922:AML589929 AWH589922:AWH589929 BGD589922:BGD589929 BPZ589922:BPZ589929 BZV589922:BZV589929 CJR589922:CJR589929 CTN589922:CTN589929 DDJ589922:DDJ589929 DNF589922:DNF589929 DXB589922:DXB589929 EGX589922:EGX589929 EQT589922:EQT589929 FAP589922:FAP589929 FKL589922:FKL589929 FUH589922:FUH589929 GED589922:GED589929 GNZ589922:GNZ589929 GXV589922:GXV589929 HHR589922:HHR589929 HRN589922:HRN589929 IBJ589922:IBJ589929 ILF589922:ILF589929 IVB589922:IVB589929 JEX589922:JEX589929 JOT589922:JOT589929 JYP589922:JYP589929 KIL589922:KIL589929 KSH589922:KSH589929 LCD589922:LCD589929 LLZ589922:LLZ589929 LVV589922:LVV589929 MFR589922:MFR589929 MPN589922:MPN589929 MZJ589922:MZJ589929 NJF589922:NJF589929 NTB589922:NTB589929 OCX589922:OCX589929 OMT589922:OMT589929 OWP589922:OWP589929 PGL589922:PGL589929 PQH589922:PQH589929 QAD589922:QAD589929 QJZ589922:QJZ589929 QTV589922:QTV589929 RDR589922:RDR589929 RNN589922:RNN589929 RXJ589922:RXJ589929 SHF589922:SHF589929 SRB589922:SRB589929 TAX589922:TAX589929 TKT589922:TKT589929 TUP589922:TUP589929 UEL589922:UEL589929 UOH589922:UOH589929 UYD589922:UYD589929 VHZ589922:VHZ589929 VRV589922:VRV589929 WBR589922:WBR589929 WLN589922:WLN589929 WVJ589922:WVJ589929 B655458:B655465 IX655458:IX655465 ST655458:ST655465 ACP655458:ACP655465 AML655458:AML655465 AWH655458:AWH655465 BGD655458:BGD655465 BPZ655458:BPZ655465 BZV655458:BZV655465 CJR655458:CJR655465 CTN655458:CTN655465 DDJ655458:DDJ655465 DNF655458:DNF655465 DXB655458:DXB655465 EGX655458:EGX655465 EQT655458:EQT655465 FAP655458:FAP655465 FKL655458:FKL655465 FUH655458:FUH655465 GED655458:GED655465 GNZ655458:GNZ655465 GXV655458:GXV655465 HHR655458:HHR655465 HRN655458:HRN655465 IBJ655458:IBJ655465 ILF655458:ILF655465 IVB655458:IVB655465 JEX655458:JEX655465 JOT655458:JOT655465 JYP655458:JYP655465 KIL655458:KIL655465 KSH655458:KSH655465 LCD655458:LCD655465 LLZ655458:LLZ655465 LVV655458:LVV655465 MFR655458:MFR655465 MPN655458:MPN655465 MZJ655458:MZJ655465 NJF655458:NJF655465 NTB655458:NTB655465 OCX655458:OCX655465 OMT655458:OMT655465 OWP655458:OWP655465 PGL655458:PGL655465 PQH655458:PQH655465 QAD655458:QAD655465 QJZ655458:QJZ655465 QTV655458:QTV655465 RDR655458:RDR655465 RNN655458:RNN655465 RXJ655458:RXJ655465 SHF655458:SHF655465 SRB655458:SRB655465 TAX655458:TAX655465 TKT655458:TKT655465 TUP655458:TUP655465 UEL655458:UEL655465 UOH655458:UOH655465 UYD655458:UYD655465 VHZ655458:VHZ655465 VRV655458:VRV655465 WBR655458:WBR655465 WLN655458:WLN655465 WVJ655458:WVJ655465 B720994:B721001 IX720994:IX721001 ST720994:ST721001 ACP720994:ACP721001 AML720994:AML721001 AWH720994:AWH721001 BGD720994:BGD721001 BPZ720994:BPZ721001 BZV720994:BZV721001 CJR720994:CJR721001 CTN720994:CTN721001 DDJ720994:DDJ721001 DNF720994:DNF721001 DXB720994:DXB721001 EGX720994:EGX721001 EQT720994:EQT721001 FAP720994:FAP721001 FKL720994:FKL721001 FUH720994:FUH721001 GED720994:GED721001 GNZ720994:GNZ721001 GXV720994:GXV721001 HHR720994:HHR721001 HRN720994:HRN721001 IBJ720994:IBJ721001 ILF720994:ILF721001 IVB720994:IVB721001 JEX720994:JEX721001 JOT720994:JOT721001 JYP720994:JYP721001 KIL720994:KIL721001 KSH720994:KSH721001 LCD720994:LCD721001 LLZ720994:LLZ721001 LVV720994:LVV721001 MFR720994:MFR721001 MPN720994:MPN721001 MZJ720994:MZJ721001 NJF720994:NJF721001 NTB720994:NTB721001 OCX720994:OCX721001 OMT720994:OMT721001 OWP720994:OWP721001 PGL720994:PGL721001 PQH720994:PQH721001 QAD720994:QAD721001 QJZ720994:QJZ721001 QTV720994:QTV721001 RDR720994:RDR721001 RNN720994:RNN721001 RXJ720994:RXJ721001 SHF720994:SHF721001 SRB720994:SRB721001 TAX720994:TAX721001 TKT720994:TKT721001 TUP720994:TUP721001 UEL720994:UEL721001 UOH720994:UOH721001 UYD720994:UYD721001 VHZ720994:VHZ721001 VRV720994:VRV721001 WBR720994:WBR721001 WLN720994:WLN721001 WVJ720994:WVJ721001 B786530:B786537 IX786530:IX786537 ST786530:ST786537 ACP786530:ACP786537 AML786530:AML786537 AWH786530:AWH786537 BGD786530:BGD786537 BPZ786530:BPZ786537 BZV786530:BZV786537 CJR786530:CJR786537 CTN786530:CTN786537 DDJ786530:DDJ786537 DNF786530:DNF786537 DXB786530:DXB786537 EGX786530:EGX786537 EQT786530:EQT786537 FAP786530:FAP786537 FKL786530:FKL786537 FUH786530:FUH786537 GED786530:GED786537 GNZ786530:GNZ786537 GXV786530:GXV786537 HHR786530:HHR786537 HRN786530:HRN786537 IBJ786530:IBJ786537 ILF786530:ILF786537 IVB786530:IVB786537 JEX786530:JEX786537 JOT786530:JOT786537 JYP786530:JYP786537 KIL786530:KIL786537 KSH786530:KSH786537 LCD786530:LCD786537 LLZ786530:LLZ786537 LVV786530:LVV786537 MFR786530:MFR786537 MPN786530:MPN786537 MZJ786530:MZJ786537 NJF786530:NJF786537 NTB786530:NTB786537 OCX786530:OCX786537 OMT786530:OMT786537 OWP786530:OWP786537 PGL786530:PGL786537 PQH786530:PQH786537 QAD786530:QAD786537 QJZ786530:QJZ786537 QTV786530:QTV786537 RDR786530:RDR786537 RNN786530:RNN786537 RXJ786530:RXJ786537 SHF786530:SHF786537 SRB786530:SRB786537 TAX786530:TAX786537 TKT786530:TKT786537 TUP786530:TUP786537 UEL786530:UEL786537 UOH786530:UOH786537 UYD786530:UYD786537 VHZ786530:VHZ786537 VRV786530:VRV786537 WBR786530:WBR786537 WLN786530:WLN786537 WVJ786530:WVJ786537 B852066:B852073 IX852066:IX852073 ST852066:ST852073 ACP852066:ACP852073 AML852066:AML852073 AWH852066:AWH852073 BGD852066:BGD852073 BPZ852066:BPZ852073 BZV852066:BZV852073 CJR852066:CJR852073 CTN852066:CTN852073 DDJ852066:DDJ852073 DNF852066:DNF852073 DXB852066:DXB852073 EGX852066:EGX852073 EQT852066:EQT852073 FAP852066:FAP852073 FKL852066:FKL852073 FUH852066:FUH852073 GED852066:GED852073 GNZ852066:GNZ852073 GXV852066:GXV852073 HHR852066:HHR852073 HRN852066:HRN852073 IBJ852066:IBJ852073 ILF852066:ILF852073 IVB852066:IVB852073 JEX852066:JEX852073 JOT852066:JOT852073 JYP852066:JYP852073 KIL852066:KIL852073 KSH852066:KSH852073 LCD852066:LCD852073 LLZ852066:LLZ852073 LVV852066:LVV852073 MFR852066:MFR852073 MPN852066:MPN852073 MZJ852066:MZJ852073 NJF852066:NJF852073 NTB852066:NTB852073 OCX852066:OCX852073 OMT852066:OMT852073 OWP852066:OWP852073 PGL852066:PGL852073 PQH852066:PQH852073 QAD852066:QAD852073 QJZ852066:QJZ852073 QTV852066:QTV852073 RDR852066:RDR852073 RNN852066:RNN852073 RXJ852066:RXJ852073 SHF852066:SHF852073 SRB852066:SRB852073 TAX852066:TAX852073 TKT852066:TKT852073 TUP852066:TUP852073 UEL852066:UEL852073 UOH852066:UOH852073 UYD852066:UYD852073 VHZ852066:VHZ852073 VRV852066:VRV852073 WBR852066:WBR852073 WLN852066:WLN852073 WVJ852066:WVJ852073 B917602:B917609 IX917602:IX917609 ST917602:ST917609 ACP917602:ACP917609 AML917602:AML917609 AWH917602:AWH917609 BGD917602:BGD917609 BPZ917602:BPZ917609 BZV917602:BZV917609 CJR917602:CJR917609 CTN917602:CTN917609 DDJ917602:DDJ917609 DNF917602:DNF917609 DXB917602:DXB917609 EGX917602:EGX917609 EQT917602:EQT917609 FAP917602:FAP917609 FKL917602:FKL917609 FUH917602:FUH917609 GED917602:GED917609 GNZ917602:GNZ917609 GXV917602:GXV917609 HHR917602:HHR917609 HRN917602:HRN917609 IBJ917602:IBJ917609 ILF917602:ILF917609 IVB917602:IVB917609 JEX917602:JEX917609 JOT917602:JOT917609 JYP917602:JYP917609 KIL917602:KIL917609 KSH917602:KSH917609 LCD917602:LCD917609 LLZ917602:LLZ917609 LVV917602:LVV917609 MFR917602:MFR917609 MPN917602:MPN917609 MZJ917602:MZJ917609 NJF917602:NJF917609 NTB917602:NTB917609 OCX917602:OCX917609 OMT917602:OMT917609 OWP917602:OWP917609 PGL917602:PGL917609 PQH917602:PQH917609 QAD917602:QAD917609 QJZ917602:QJZ917609 QTV917602:QTV917609 RDR917602:RDR917609 RNN917602:RNN917609 RXJ917602:RXJ917609 SHF917602:SHF917609 SRB917602:SRB917609 TAX917602:TAX917609 TKT917602:TKT917609 TUP917602:TUP917609 UEL917602:UEL917609 UOH917602:UOH917609 UYD917602:UYD917609 VHZ917602:VHZ917609 VRV917602:VRV917609 WBR917602:WBR917609 WLN917602:WLN917609 WVJ917602:WVJ917609 B983138:B983145 IX983138:IX983145 ST983138:ST983145 ACP983138:ACP983145 AML983138:AML983145 AWH983138:AWH983145 BGD983138:BGD983145 BPZ983138:BPZ983145 BZV983138:BZV983145 CJR983138:CJR983145 CTN983138:CTN983145 DDJ983138:DDJ983145 DNF983138:DNF983145 DXB983138:DXB983145 EGX983138:EGX983145 EQT983138:EQT983145 FAP983138:FAP983145 FKL983138:FKL983145 FUH983138:FUH983145 GED983138:GED983145 GNZ983138:GNZ983145 GXV983138:GXV983145 HHR983138:HHR983145 HRN983138:HRN983145 IBJ983138:IBJ983145 ILF983138:ILF983145 IVB983138:IVB983145 JEX983138:JEX983145 JOT983138:JOT983145 JYP983138:JYP983145 KIL983138:KIL983145 KSH983138:KSH983145 LCD983138:LCD983145 LLZ983138:LLZ983145 LVV983138:LVV983145 MFR983138:MFR983145 MPN983138:MPN983145 MZJ983138:MZJ983145 NJF983138:NJF983145 NTB983138:NTB983145 OCX983138:OCX983145 OMT983138:OMT983145 OWP983138:OWP983145 PGL983138:PGL983145 PQH983138:PQH983145 QAD983138:QAD983145 QJZ983138:QJZ983145 QTV983138:QTV983145 RDR983138:RDR983145 RNN983138:RNN983145 RXJ983138:RXJ983145 SHF983138:SHF983145 SRB983138:SRB983145 TAX983138:TAX983145 TKT983138:TKT983145 TUP983138:TUP983145 UEL983138:UEL983145 UOH983138:UOH983145 UYD983138:UYD983145 VHZ983138:VHZ983145 VRV983138:VRV983145 WBR983138:WBR983145 WLN983138:WLN983145 WVJ983138:WVJ983145">
      <formula1>0</formula1>
    </dataValidation>
    <dataValidation operator="equal" allowBlank="1" showInputMessage="1" showErrorMessage="1" errorTitle="Popraw nr konta" error="sprawdź, czy wprowadziłeś 26 cyfr" promptTitle="Nr rachunku" prompt="wpisz numer rachunku bez spacji (26 cyfr)" sqref="C76:E76 IY76:JA76 SU76:SW76 ACQ76:ACS76 AMM76:AMO76 AWI76:AWK76 BGE76:BGG76 BQA76:BQC76 BZW76:BZY76 CJS76:CJU76 CTO76:CTQ76 DDK76:DDM76 DNG76:DNI76 DXC76:DXE76 EGY76:EHA76 EQU76:EQW76 FAQ76:FAS76 FKM76:FKO76 FUI76:FUK76 GEE76:GEG76 GOA76:GOC76 GXW76:GXY76 HHS76:HHU76 HRO76:HRQ76 IBK76:IBM76 ILG76:ILI76 IVC76:IVE76 JEY76:JFA76 JOU76:JOW76 JYQ76:JYS76 KIM76:KIO76 KSI76:KSK76 LCE76:LCG76 LMA76:LMC76 LVW76:LVY76 MFS76:MFU76 MPO76:MPQ76 MZK76:MZM76 NJG76:NJI76 NTC76:NTE76 OCY76:ODA76 OMU76:OMW76 OWQ76:OWS76 PGM76:PGO76 PQI76:PQK76 QAE76:QAG76 QKA76:QKC76 QTW76:QTY76 RDS76:RDU76 RNO76:RNQ76 RXK76:RXM76 SHG76:SHI76 SRC76:SRE76 TAY76:TBA76 TKU76:TKW76 TUQ76:TUS76 UEM76:UEO76 UOI76:UOK76 UYE76:UYG76 VIA76:VIC76 VRW76:VRY76 WBS76:WBU76 WLO76:WLQ76 WVK76:WVM76 C65625:E65625 IY65625:JA65625 SU65625:SW65625 ACQ65625:ACS65625 AMM65625:AMO65625 AWI65625:AWK65625 BGE65625:BGG65625 BQA65625:BQC65625 BZW65625:BZY65625 CJS65625:CJU65625 CTO65625:CTQ65625 DDK65625:DDM65625 DNG65625:DNI65625 DXC65625:DXE65625 EGY65625:EHA65625 EQU65625:EQW65625 FAQ65625:FAS65625 FKM65625:FKO65625 FUI65625:FUK65625 GEE65625:GEG65625 GOA65625:GOC65625 GXW65625:GXY65625 HHS65625:HHU65625 HRO65625:HRQ65625 IBK65625:IBM65625 ILG65625:ILI65625 IVC65625:IVE65625 JEY65625:JFA65625 JOU65625:JOW65625 JYQ65625:JYS65625 KIM65625:KIO65625 KSI65625:KSK65625 LCE65625:LCG65625 LMA65625:LMC65625 LVW65625:LVY65625 MFS65625:MFU65625 MPO65625:MPQ65625 MZK65625:MZM65625 NJG65625:NJI65625 NTC65625:NTE65625 OCY65625:ODA65625 OMU65625:OMW65625 OWQ65625:OWS65625 PGM65625:PGO65625 PQI65625:PQK65625 QAE65625:QAG65625 QKA65625:QKC65625 QTW65625:QTY65625 RDS65625:RDU65625 RNO65625:RNQ65625 RXK65625:RXM65625 SHG65625:SHI65625 SRC65625:SRE65625 TAY65625:TBA65625 TKU65625:TKW65625 TUQ65625:TUS65625 UEM65625:UEO65625 UOI65625:UOK65625 UYE65625:UYG65625 VIA65625:VIC65625 VRW65625:VRY65625 WBS65625:WBU65625 WLO65625:WLQ65625 WVK65625:WVM65625 C131161:E131161 IY131161:JA131161 SU131161:SW131161 ACQ131161:ACS131161 AMM131161:AMO131161 AWI131161:AWK131161 BGE131161:BGG131161 BQA131161:BQC131161 BZW131161:BZY131161 CJS131161:CJU131161 CTO131161:CTQ131161 DDK131161:DDM131161 DNG131161:DNI131161 DXC131161:DXE131161 EGY131161:EHA131161 EQU131161:EQW131161 FAQ131161:FAS131161 FKM131161:FKO131161 FUI131161:FUK131161 GEE131161:GEG131161 GOA131161:GOC131161 GXW131161:GXY131161 HHS131161:HHU131161 HRO131161:HRQ131161 IBK131161:IBM131161 ILG131161:ILI131161 IVC131161:IVE131161 JEY131161:JFA131161 JOU131161:JOW131161 JYQ131161:JYS131161 KIM131161:KIO131161 KSI131161:KSK131161 LCE131161:LCG131161 LMA131161:LMC131161 LVW131161:LVY131161 MFS131161:MFU131161 MPO131161:MPQ131161 MZK131161:MZM131161 NJG131161:NJI131161 NTC131161:NTE131161 OCY131161:ODA131161 OMU131161:OMW131161 OWQ131161:OWS131161 PGM131161:PGO131161 PQI131161:PQK131161 QAE131161:QAG131161 QKA131161:QKC131161 QTW131161:QTY131161 RDS131161:RDU131161 RNO131161:RNQ131161 RXK131161:RXM131161 SHG131161:SHI131161 SRC131161:SRE131161 TAY131161:TBA131161 TKU131161:TKW131161 TUQ131161:TUS131161 UEM131161:UEO131161 UOI131161:UOK131161 UYE131161:UYG131161 VIA131161:VIC131161 VRW131161:VRY131161 WBS131161:WBU131161 WLO131161:WLQ131161 WVK131161:WVM131161 C196697:E196697 IY196697:JA196697 SU196697:SW196697 ACQ196697:ACS196697 AMM196697:AMO196697 AWI196697:AWK196697 BGE196697:BGG196697 BQA196697:BQC196697 BZW196697:BZY196697 CJS196697:CJU196697 CTO196697:CTQ196697 DDK196697:DDM196697 DNG196697:DNI196697 DXC196697:DXE196697 EGY196697:EHA196697 EQU196697:EQW196697 FAQ196697:FAS196697 FKM196697:FKO196697 FUI196697:FUK196697 GEE196697:GEG196697 GOA196697:GOC196697 GXW196697:GXY196697 HHS196697:HHU196697 HRO196697:HRQ196697 IBK196697:IBM196697 ILG196697:ILI196697 IVC196697:IVE196697 JEY196697:JFA196697 JOU196697:JOW196697 JYQ196697:JYS196697 KIM196697:KIO196697 KSI196697:KSK196697 LCE196697:LCG196697 LMA196697:LMC196697 LVW196697:LVY196697 MFS196697:MFU196697 MPO196697:MPQ196697 MZK196697:MZM196697 NJG196697:NJI196697 NTC196697:NTE196697 OCY196697:ODA196697 OMU196697:OMW196697 OWQ196697:OWS196697 PGM196697:PGO196697 PQI196697:PQK196697 QAE196697:QAG196697 QKA196697:QKC196697 QTW196697:QTY196697 RDS196697:RDU196697 RNO196697:RNQ196697 RXK196697:RXM196697 SHG196697:SHI196697 SRC196697:SRE196697 TAY196697:TBA196697 TKU196697:TKW196697 TUQ196697:TUS196697 UEM196697:UEO196697 UOI196697:UOK196697 UYE196697:UYG196697 VIA196697:VIC196697 VRW196697:VRY196697 WBS196697:WBU196697 WLO196697:WLQ196697 WVK196697:WVM196697 C262233:E262233 IY262233:JA262233 SU262233:SW262233 ACQ262233:ACS262233 AMM262233:AMO262233 AWI262233:AWK262233 BGE262233:BGG262233 BQA262233:BQC262233 BZW262233:BZY262233 CJS262233:CJU262233 CTO262233:CTQ262233 DDK262233:DDM262233 DNG262233:DNI262233 DXC262233:DXE262233 EGY262233:EHA262233 EQU262233:EQW262233 FAQ262233:FAS262233 FKM262233:FKO262233 FUI262233:FUK262233 GEE262233:GEG262233 GOA262233:GOC262233 GXW262233:GXY262233 HHS262233:HHU262233 HRO262233:HRQ262233 IBK262233:IBM262233 ILG262233:ILI262233 IVC262233:IVE262233 JEY262233:JFA262233 JOU262233:JOW262233 JYQ262233:JYS262233 KIM262233:KIO262233 KSI262233:KSK262233 LCE262233:LCG262233 LMA262233:LMC262233 LVW262233:LVY262233 MFS262233:MFU262233 MPO262233:MPQ262233 MZK262233:MZM262233 NJG262233:NJI262233 NTC262233:NTE262233 OCY262233:ODA262233 OMU262233:OMW262233 OWQ262233:OWS262233 PGM262233:PGO262233 PQI262233:PQK262233 QAE262233:QAG262233 QKA262233:QKC262233 QTW262233:QTY262233 RDS262233:RDU262233 RNO262233:RNQ262233 RXK262233:RXM262233 SHG262233:SHI262233 SRC262233:SRE262233 TAY262233:TBA262233 TKU262233:TKW262233 TUQ262233:TUS262233 UEM262233:UEO262233 UOI262233:UOK262233 UYE262233:UYG262233 VIA262233:VIC262233 VRW262233:VRY262233 WBS262233:WBU262233 WLO262233:WLQ262233 WVK262233:WVM262233 C327769:E327769 IY327769:JA327769 SU327769:SW327769 ACQ327769:ACS327769 AMM327769:AMO327769 AWI327769:AWK327769 BGE327769:BGG327769 BQA327769:BQC327769 BZW327769:BZY327769 CJS327769:CJU327769 CTO327769:CTQ327769 DDK327769:DDM327769 DNG327769:DNI327769 DXC327769:DXE327769 EGY327769:EHA327769 EQU327769:EQW327769 FAQ327769:FAS327769 FKM327769:FKO327769 FUI327769:FUK327769 GEE327769:GEG327769 GOA327769:GOC327769 GXW327769:GXY327769 HHS327769:HHU327769 HRO327769:HRQ327769 IBK327769:IBM327769 ILG327769:ILI327769 IVC327769:IVE327769 JEY327769:JFA327769 JOU327769:JOW327769 JYQ327769:JYS327769 KIM327769:KIO327769 KSI327769:KSK327769 LCE327769:LCG327769 LMA327769:LMC327769 LVW327769:LVY327769 MFS327769:MFU327769 MPO327769:MPQ327769 MZK327769:MZM327769 NJG327769:NJI327769 NTC327769:NTE327769 OCY327769:ODA327769 OMU327769:OMW327769 OWQ327769:OWS327769 PGM327769:PGO327769 PQI327769:PQK327769 QAE327769:QAG327769 QKA327769:QKC327769 QTW327769:QTY327769 RDS327769:RDU327769 RNO327769:RNQ327769 RXK327769:RXM327769 SHG327769:SHI327769 SRC327769:SRE327769 TAY327769:TBA327769 TKU327769:TKW327769 TUQ327769:TUS327769 UEM327769:UEO327769 UOI327769:UOK327769 UYE327769:UYG327769 VIA327769:VIC327769 VRW327769:VRY327769 WBS327769:WBU327769 WLO327769:WLQ327769 WVK327769:WVM327769 C393305:E393305 IY393305:JA393305 SU393305:SW393305 ACQ393305:ACS393305 AMM393305:AMO393305 AWI393305:AWK393305 BGE393305:BGG393305 BQA393305:BQC393305 BZW393305:BZY393305 CJS393305:CJU393305 CTO393305:CTQ393305 DDK393305:DDM393305 DNG393305:DNI393305 DXC393305:DXE393305 EGY393305:EHA393305 EQU393305:EQW393305 FAQ393305:FAS393305 FKM393305:FKO393305 FUI393305:FUK393305 GEE393305:GEG393305 GOA393305:GOC393305 GXW393305:GXY393305 HHS393305:HHU393305 HRO393305:HRQ393305 IBK393305:IBM393305 ILG393305:ILI393305 IVC393305:IVE393305 JEY393305:JFA393305 JOU393305:JOW393305 JYQ393305:JYS393305 KIM393305:KIO393305 KSI393305:KSK393305 LCE393305:LCG393305 LMA393305:LMC393305 LVW393305:LVY393305 MFS393305:MFU393305 MPO393305:MPQ393305 MZK393305:MZM393305 NJG393305:NJI393305 NTC393305:NTE393305 OCY393305:ODA393305 OMU393305:OMW393305 OWQ393305:OWS393305 PGM393305:PGO393305 PQI393305:PQK393305 QAE393305:QAG393305 QKA393305:QKC393305 QTW393305:QTY393305 RDS393305:RDU393305 RNO393305:RNQ393305 RXK393305:RXM393305 SHG393305:SHI393305 SRC393305:SRE393305 TAY393305:TBA393305 TKU393305:TKW393305 TUQ393305:TUS393305 UEM393305:UEO393305 UOI393305:UOK393305 UYE393305:UYG393305 VIA393305:VIC393305 VRW393305:VRY393305 WBS393305:WBU393305 WLO393305:WLQ393305 WVK393305:WVM393305 C458841:E458841 IY458841:JA458841 SU458841:SW458841 ACQ458841:ACS458841 AMM458841:AMO458841 AWI458841:AWK458841 BGE458841:BGG458841 BQA458841:BQC458841 BZW458841:BZY458841 CJS458841:CJU458841 CTO458841:CTQ458841 DDK458841:DDM458841 DNG458841:DNI458841 DXC458841:DXE458841 EGY458841:EHA458841 EQU458841:EQW458841 FAQ458841:FAS458841 FKM458841:FKO458841 FUI458841:FUK458841 GEE458841:GEG458841 GOA458841:GOC458841 GXW458841:GXY458841 HHS458841:HHU458841 HRO458841:HRQ458841 IBK458841:IBM458841 ILG458841:ILI458841 IVC458841:IVE458841 JEY458841:JFA458841 JOU458841:JOW458841 JYQ458841:JYS458841 KIM458841:KIO458841 KSI458841:KSK458841 LCE458841:LCG458841 LMA458841:LMC458841 LVW458841:LVY458841 MFS458841:MFU458841 MPO458841:MPQ458841 MZK458841:MZM458841 NJG458841:NJI458841 NTC458841:NTE458841 OCY458841:ODA458841 OMU458841:OMW458841 OWQ458841:OWS458841 PGM458841:PGO458841 PQI458841:PQK458841 QAE458841:QAG458841 QKA458841:QKC458841 QTW458841:QTY458841 RDS458841:RDU458841 RNO458841:RNQ458841 RXK458841:RXM458841 SHG458841:SHI458841 SRC458841:SRE458841 TAY458841:TBA458841 TKU458841:TKW458841 TUQ458841:TUS458841 UEM458841:UEO458841 UOI458841:UOK458841 UYE458841:UYG458841 VIA458841:VIC458841 VRW458841:VRY458841 WBS458841:WBU458841 WLO458841:WLQ458841 WVK458841:WVM458841 C524377:E524377 IY524377:JA524377 SU524377:SW524377 ACQ524377:ACS524377 AMM524377:AMO524377 AWI524377:AWK524377 BGE524377:BGG524377 BQA524377:BQC524377 BZW524377:BZY524377 CJS524377:CJU524377 CTO524377:CTQ524377 DDK524377:DDM524377 DNG524377:DNI524377 DXC524377:DXE524377 EGY524377:EHA524377 EQU524377:EQW524377 FAQ524377:FAS524377 FKM524377:FKO524377 FUI524377:FUK524377 GEE524377:GEG524377 GOA524377:GOC524377 GXW524377:GXY524377 HHS524377:HHU524377 HRO524377:HRQ524377 IBK524377:IBM524377 ILG524377:ILI524377 IVC524377:IVE524377 JEY524377:JFA524377 JOU524377:JOW524377 JYQ524377:JYS524377 KIM524377:KIO524377 KSI524377:KSK524377 LCE524377:LCG524377 LMA524377:LMC524377 LVW524377:LVY524377 MFS524377:MFU524377 MPO524377:MPQ524377 MZK524377:MZM524377 NJG524377:NJI524377 NTC524377:NTE524377 OCY524377:ODA524377 OMU524377:OMW524377 OWQ524377:OWS524377 PGM524377:PGO524377 PQI524377:PQK524377 QAE524377:QAG524377 QKA524377:QKC524377 QTW524377:QTY524377 RDS524377:RDU524377 RNO524377:RNQ524377 RXK524377:RXM524377 SHG524377:SHI524377 SRC524377:SRE524377 TAY524377:TBA524377 TKU524377:TKW524377 TUQ524377:TUS524377 UEM524377:UEO524377 UOI524377:UOK524377 UYE524377:UYG524377 VIA524377:VIC524377 VRW524377:VRY524377 WBS524377:WBU524377 WLO524377:WLQ524377 WVK524377:WVM524377 C589913:E589913 IY589913:JA589913 SU589913:SW589913 ACQ589913:ACS589913 AMM589913:AMO589913 AWI589913:AWK589913 BGE589913:BGG589913 BQA589913:BQC589913 BZW589913:BZY589913 CJS589913:CJU589913 CTO589913:CTQ589913 DDK589913:DDM589913 DNG589913:DNI589913 DXC589913:DXE589913 EGY589913:EHA589913 EQU589913:EQW589913 FAQ589913:FAS589913 FKM589913:FKO589913 FUI589913:FUK589913 GEE589913:GEG589913 GOA589913:GOC589913 GXW589913:GXY589913 HHS589913:HHU589913 HRO589913:HRQ589913 IBK589913:IBM589913 ILG589913:ILI589913 IVC589913:IVE589913 JEY589913:JFA589913 JOU589913:JOW589913 JYQ589913:JYS589913 KIM589913:KIO589913 KSI589913:KSK589913 LCE589913:LCG589913 LMA589913:LMC589913 LVW589913:LVY589913 MFS589913:MFU589913 MPO589913:MPQ589913 MZK589913:MZM589913 NJG589913:NJI589913 NTC589913:NTE589913 OCY589913:ODA589913 OMU589913:OMW589913 OWQ589913:OWS589913 PGM589913:PGO589913 PQI589913:PQK589913 QAE589913:QAG589913 QKA589913:QKC589913 QTW589913:QTY589913 RDS589913:RDU589913 RNO589913:RNQ589913 RXK589913:RXM589913 SHG589913:SHI589913 SRC589913:SRE589913 TAY589913:TBA589913 TKU589913:TKW589913 TUQ589913:TUS589913 UEM589913:UEO589913 UOI589913:UOK589913 UYE589913:UYG589913 VIA589913:VIC589913 VRW589913:VRY589913 WBS589913:WBU589913 WLO589913:WLQ589913 WVK589913:WVM589913 C655449:E655449 IY655449:JA655449 SU655449:SW655449 ACQ655449:ACS655449 AMM655449:AMO655449 AWI655449:AWK655449 BGE655449:BGG655449 BQA655449:BQC655449 BZW655449:BZY655449 CJS655449:CJU655449 CTO655449:CTQ655449 DDK655449:DDM655449 DNG655449:DNI655449 DXC655449:DXE655449 EGY655449:EHA655449 EQU655449:EQW655449 FAQ655449:FAS655449 FKM655449:FKO655449 FUI655449:FUK655449 GEE655449:GEG655449 GOA655449:GOC655449 GXW655449:GXY655449 HHS655449:HHU655449 HRO655449:HRQ655449 IBK655449:IBM655449 ILG655449:ILI655449 IVC655449:IVE655449 JEY655449:JFA655449 JOU655449:JOW655449 JYQ655449:JYS655449 KIM655449:KIO655449 KSI655449:KSK655449 LCE655449:LCG655449 LMA655449:LMC655449 LVW655449:LVY655449 MFS655449:MFU655449 MPO655449:MPQ655449 MZK655449:MZM655449 NJG655449:NJI655449 NTC655449:NTE655449 OCY655449:ODA655449 OMU655449:OMW655449 OWQ655449:OWS655449 PGM655449:PGO655449 PQI655449:PQK655449 QAE655449:QAG655449 QKA655449:QKC655449 QTW655449:QTY655449 RDS655449:RDU655449 RNO655449:RNQ655449 RXK655449:RXM655449 SHG655449:SHI655449 SRC655449:SRE655449 TAY655449:TBA655449 TKU655449:TKW655449 TUQ655449:TUS655449 UEM655449:UEO655449 UOI655449:UOK655449 UYE655449:UYG655449 VIA655449:VIC655449 VRW655449:VRY655449 WBS655449:WBU655449 WLO655449:WLQ655449 WVK655449:WVM655449 C720985:E720985 IY720985:JA720985 SU720985:SW720985 ACQ720985:ACS720985 AMM720985:AMO720985 AWI720985:AWK720985 BGE720985:BGG720985 BQA720985:BQC720985 BZW720985:BZY720985 CJS720985:CJU720985 CTO720985:CTQ720985 DDK720985:DDM720985 DNG720985:DNI720985 DXC720985:DXE720985 EGY720985:EHA720985 EQU720985:EQW720985 FAQ720985:FAS720985 FKM720985:FKO720985 FUI720985:FUK720985 GEE720985:GEG720985 GOA720985:GOC720985 GXW720985:GXY720985 HHS720985:HHU720985 HRO720985:HRQ720985 IBK720985:IBM720985 ILG720985:ILI720985 IVC720985:IVE720985 JEY720985:JFA720985 JOU720985:JOW720985 JYQ720985:JYS720985 KIM720985:KIO720985 KSI720985:KSK720985 LCE720985:LCG720985 LMA720985:LMC720985 LVW720985:LVY720985 MFS720985:MFU720985 MPO720985:MPQ720985 MZK720985:MZM720985 NJG720985:NJI720985 NTC720985:NTE720985 OCY720985:ODA720985 OMU720985:OMW720985 OWQ720985:OWS720985 PGM720985:PGO720985 PQI720985:PQK720985 QAE720985:QAG720985 QKA720985:QKC720985 QTW720985:QTY720985 RDS720985:RDU720985 RNO720985:RNQ720985 RXK720985:RXM720985 SHG720985:SHI720985 SRC720985:SRE720985 TAY720985:TBA720985 TKU720985:TKW720985 TUQ720985:TUS720985 UEM720985:UEO720985 UOI720985:UOK720985 UYE720985:UYG720985 VIA720985:VIC720985 VRW720985:VRY720985 WBS720985:WBU720985 WLO720985:WLQ720985 WVK720985:WVM720985 C786521:E786521 IY786521:JA786521 SU786521:SW786521 ACQ786521:ACS786521 AMM786521:AMO786521 AWI786521:AWK786521 BGE786521:BGG786521 BQA786521:BQC786521 BZW786521:BZY786521 CJS786521:CJU786521 CTO786521:CTQ786521 DDK786521:DDM786521 DNG786521:DNI786521 DXC786521:DXE786521 EGY786521:EHA786521 EQU786521:EQW786521 FAQ786521:FAS786521 FKM786521:FKO786521 FUI786521:FUK786521 GEE786521:GEG786521 GOA786521:GOC786521 GXW786521:GXY786521 HHS786521:HHU786521 HRO786521:HRQ786521 IBK786521:IBM786521 ILG786521:ILI786521 IVC786521:IVE786521 JEY786521:JFA786521 JOU786521:JOW786521 JYQ786521:JYS786521 KIM786521:KIO786521 KSI786521:KSK786521 LCE786521:LCG786521 LMA786521:LMC786521 LVW786521:LVY786521 MFS786521:MFU786521 MPO786521:MPQ786521 MZK786521:MZM786521 NJG786521:NJI786521 NTC786521:NTE786521 OCY786521:ODA786521 OMU786521:OMW786521 OWQ786521:OWS786521 PGM786521:PGO786521 PQI786521:PQK786521 QAE786521:QAG786521 QKA786521:QKC786521 QTW786521:QTY786521 RDS786521:RDU786521 RNO786521:RNQ786521 RXK786521:RXM786521 SHG786521:SHI786521 SRC786521:SRE786521 TAY786521:TBA786521 TKU786521:TKW786521 TUQ786521:TUS786521 UEM786521:UEO786521 UOI786521:UOK786521 UYE786521:UYG786521 VIA786521:VIC786521 VRW786521:VRY786521 WBS786521:WBU786521 WLO786521:WLQ786521 WVK786521:WVM786521 C852057:E852057 IY852057:JA852057 SU852057:SW852057 ACQ852057:ACS852057 AMM852057:AMO852057 AWI852057:AWK852057 BGE852057:BGG852057 BQA852057:BQC852057 BZW852057:BZY852057 CJS852057:CJU852057 CTO852057:CTQ852057 DDK852057:DDM852057 DNG852057:DNI852057 DXC852057:DXE852057 EGY852057:EHA852057 EQU852057:EQW852057 FAQ852057:FAS852057 FKM852057:FKO852057 FUI852057:FUK852057 GEE852057:GEG852057 GOA852057:GOC852057 GXW852057:GXY852057 HHS852057:HHU852057 HRO852057:HRQ852057 IBK852057:IBM852057 ILG852057:ILI852057 IVC852057:IVE852057 JEY852057:JFA852057 JOU852057:JOW852057 JYQ852057:JYS852057 KIM852057:KIO852057 KSI852057:KSK852057 LCE852057:LCG852057 LMA852057:LMC852057 LVW852057:LVY852057 MFS852057:MFU852057 MPO852057:MPQ852057 MZK852057:MZM852057 NJG852057:NJI852057 NTC852057:NTE852057 OCY852057:ODA852057 OMU852057:OMW852057 OWQ852057:OWS852057 PGM852057:PGO852057 PQI852057:PQK852057 QAE852057:QAG852057 QKA852057:QKC852057 QTW852057:QTY852057 RDS852057:RDU852057 RNO852057:RNQ852057 RXK852057:RXM852057 SHG852057:SHI852057 SRC852057:SRE852057 TAY852057:TBA852057 TKU852057:TKW852057 TUQ852057:TUS852057 UEM852057:UEO852057 UOI852057:UOK852057 UYE852057:UYG852057 VIA852057:VIC852057 VRW852057:VRY852057 WBS852057:WBU852057 WLO852057:WLQ852057 WVK852057:WVM852057 C917593:E917593 IY917593:JA917593 SU917593:SW917593 ACQ917593:ACS917593 AMM917593:AMO917593 AWI917593:AWK917593 BGE917593:BGG917593 BQA917593:BQC917593 BZW917593:BZY917593 CJS917593:CJU917593 CTO917593:CTQ917593 DDK917593:DDM917593 DNG917593:DNI917593 DXC917593:DXE917593 EGY917593:EHA917593 EQU917593:EQW917593 FAQ917593:FAS917593 FKM917593:FKO917593 FUI917593:FUK917593 GEE917593:GEG917593 GOA917593:GOC917593 GXW917593:GXY917593 HHS917593:HHU917593 HRO917593:HRQ917593 IBK917593:IBM917593 ILG917593:ILI917593 IVC917593:IVE917593 JEY917593:JFA917593 JOU917593:JOW917593 JYQ917593:JYS917593 KIM917593:KIO917593 KSI917593:KSK917593 LCE917593:LCG917593 LMA917593:LMC917593 LVW917593:LVY917593 MFS917593:MFU917593 MPO917593:MPQ917593 MZK917593:MZM917593 NJG917593:NJI917593 NTC917593:NTE917593 OCY917593:ODA917593 OMU917593:OMW917593 OWQ917593:OWS917593 PGM917593:PGO917593 PQI917593:PQK917593 QAE917593:QAG917593 QKA917593:QKC917593 QTW917593:QTY917593 RDS917593:RDU917593 RNO917593:RNQ917593 RXK917593:RXM917593 SHG917593:SHI917593 SRC917593:SRE917593 TAY917593:TBA917593 TKU917593:TKW917593 TUQ917593:TUS917593 UEM917593:UEO917593 UOI917593:UOK917593 UYE917593:UYG917593 VIA917593:VIC917593 VRW917593:VRY917593 WBS917593:WBU917593 WLO917593:WLQ917593 WVK917593:WVM917593 C983129:E983129 IY983129:JA983129 SU983129:SW983129 ACQ983129:ACS983129 AMM983129:AMO983129 AWI983129:AWK983129 BGE983129:BGG983129 BQA983129:BQC983129 BZW983129:BZY983129 CJS983129:CJU983129 CTO983129:CTQ983129 DDK983129:DDM983129 DNG983129:DNI983129 DXC983129:DXE983129 EGY983129:EHA983129 EQU983129:EQW983129 FAQ983129:FAS983129 FKM983129:FKO983129 FUI983129:FUK983129 GEE983129:GEG983129 GOA983129:GOC983129 GXW983129:GXY983129 HHS983129:HHU983129 HRO983129:HRQ983129 IBK983129:IBM983129 ILG983129:ILI983129 IVC983129:IVE983129 JEY983129:JFA983129 JOU983129:JOW983129 JYQ983129:JYS983129 KIM983129:KIO983129 KSI983129:KSK983129 LCE983129:LCG983129 LMA983129:LMC983129 LVW983129:LVY983129 MFS983129:MFU983129 MPO983129:MPQ983129 MZK983129:MZM983129 NJG983129:NJI983129 NTC983129:NTE983129 OCY983129:ODA983129 OMU983129:OMW983129 OWQ983129:OWS983129 PGM983129:PGO983129 PQI983129:PQK983129 QAE983129:QAG983129 QKA983129:QKC983129 QTW983129:QTY983129 RDS983129:RDU983129 RNO983129:RNQ983129 RXK983129:RXM983129 SHG983129:SHI983129 SRC983129:SRE983129 TAY983129:TBA983129 TKU983129:TKW983129 TUQ983129:TUS983129 UEM983129:UEO983129 UOI983129:UOK983129 UYE983129:UYG983129 VIA983129:VIC983129 VRW983129:VRY983129 WBS983129:WBU983129 WLO983129:WLQ983129 WVK983129:WVM983129 WVK983120:WVM983120 IY57:JA59 SU57:SW59 ACQ57:ACS59 AMM57:AMO59 AWI57:AWK59 BGE57:BGG59 BQA57:BQC59 BZW57:BZY59 CJS57:CJU59 CTO57:CTQ59 DDK57:DDM59 DNG57:DNI59 DXC57:DXE59 EGY57:EHA59 EQU57:EQW59 FAQ57:FAS59 FKM57:FKO59 FUI57:FUK59 GEE57:GEG59 GOA57:GOC59 GXW57:GXY59 HHS57:HHU59 HRO57:HRQ59 IBK57:IBM59 ILG57:ILI59 IVC57:IVE59 JEY57:JFA59 JOU57:JOW59 JYQ57:JYS59 KIM57:KIO59 KSI57:KSK59 LCE57:LCG59 LMA57:LMC59 LVW57:LVY59 MFS57:MFU59 MPO57:MPQ59 MZK57:MZM59 NJG57:NJI59 NTC57:NTE59 OCY57:ODA59 OMU57:OMW59 OWQ57:OWS59 PGM57:PGO59 PQI57:PQK59 QAE57:QAG59 QKA57:QKC59 QTW57:QTY59 RDS57:RDU59 RNO57:RNQ59 RXK57:RXM59 SHG57:SHI59 SRC57:SRE59 TAY57:TBA59 TKU57:TKW59 TUQ57:TUS59 UEM57:UEO59 UOI57:UOK59 UYE57:UYG59 VIA57:VIC59 VRW57:VRY59 WBS57:WBU59 WLO57:WLQ59 WVK57:WVM59 C65606:E65608 IY65606:JA65608 SU65606:SW65608 ACQ65606:ACS65608 AMM65606:AMO65608 AWI65606:AWK65608 BGE65606:BGG65608 BQA65606:BQC65608 BZW65606:BZY65608 CJS65606:CJU65608 CTO65606:CTQ65608 DDK65606:DDM65608 DNG65606:DNI65608 DXC65606:DXE65608 EGY65606:EHA65608 EQU65606:EQW65608 FAQ65606:FAS65608 FKM65606:FKO65608 FUI65606:FUK65608 GEE65606:GEG65608 GOA65606:GOC65608 GXW65606:GXY65608 HHS65606:HHU65608 HRO65606:HRQ65608 IBK65606:IBM65608 ILG65606:ILI65608 IVC65606:IVE65608 JEY65606:JFA65608 JOU65606:JOW65608 JYQ65606:JYS65608 KIM65606:KIO65608 KSI65606:KSK65608 LCE65606:LCG65608 LMA65606:LMC65608 LVW65606:LVY65608 MFS65606:MFU65608 MPO65606:MPQ65608 MZK65606:MZM65608 NJG65606:NJI65608 NTC65606:NTE65608 OCY65606:ODA65608 OMU65606:OMW65608 OWQ65606:OWS65608 PGM65606:PGO65608 PQI65606:PQK65608 QAE65606:QAG65608 QKA65606:QKC65608 QTW65606:QTY65608 RDS65606:RDU65608 RNO65606:RNQ65608 RXK65606:RXM65608 SHG65606:SHI65608 SRC65606:SRE65608 TAY65606:TBA65608 TKU65606:TKW65608 TUQ65606:TUS65608 UEM65606:UEO65608 UOI65606:UOK65608 UYE65606:UYG65608 VIA65606:VIC65608 VRW65606:VRY65608 WBS65606:WBU65608 WLO65606:WLQ65608 WVK65606:WVM65608 C131142:E131144 IY131142:JA131144 SU131142:SW131144 ACQ131142:ACS131144 AMM131142:AMO131144 AWI131142:AWK131144 BGE131142:BGG131144 BQA131142:BQC131144 BZW131142:BZY131144 CJS131142:CJU131144 CTO131142:CTQ131144 DDK131142:DDM131144 DNG131142:DNI131144 DXC131142:DXE131144 EGY131142:EHA131144 EQU131142:EQW131144 FAQ131142:FAS131144 FKM131142:FKO131144 FUI131142:FUK131144 GEE131142:GEG131144 GOA131142:GOC131144 GXW131142:GXY131144 HHS131142:HHU131144 HRO131142:HRQ131144 IBK131142:IBM131144 ILG131142:ILI131144 IVC131142:IVE131144 JEY131142:JFA131144 JOU131142:JOW131144 JYQ131142:JYS131144 KIM131142:KIO131144 KSI131142:KSK131144 LCE131142:LCG131144 LMA131142:LMC131144 LVW131142:LVY131144 MFS131142:MFU131144 MPO131142:MPQ131144 MZK131142:MZM131144 NJG131142:NJI131144 NTC131142:NTE131144 OCY131142:ODA131144 OMU131142:OMW131144 OWQ131142:OWS131144 PGM131142:PGO131144 PQI131142:PQK131144 QAE131142:QAG131144 QKA131142:QKC131144 QTW131142:QTY131144 RDS131142:RDU131144 RNO131142:RNQ131144 RXK131142:RXM131144 SHG131142:SHI131144 SRC131142:SRE131144 TAY131142:TBA131144 TKU131142:TKW131144 TUQ131142:TUS131144 UEM131142:UEO131144 UOI131142:UOK131144 UYE131142:UYG131144 VIA131142:VIC131144 VRW131142:VRY131144 WBS131142:WBU131144 WLO131142:WLQ131144 WVK131142:WVM131144 C196678:E196680 IY196678:JA196680 SU196678:SW196680 ACQ196678:ACS196680 AMM196678:AMO196680 AWI196678:AWK196680 BGE196678:BGG196680 BQA196678:BQC196680 BZW196678:BZY196680 CJS196678:CJU196680 CTO196678:CTQ196680 DDK196678:DDM196680 DNG196678:DNI196680 DXC196678:DXE196680 EGY196678:EHA196680 EQU196678:EQW196680 FAQ196678:FAS196680 FKM196678:FKO196680 FUI196678:FUK196680 GEE196678:GEG196680 GOA196678:GOC196680 GXW196678:GXY196680 HHS196678:HHU196680 HRO196678:HRQ196680 IBK196678:IBM196680 ILG196678:ILI196680 IVC196678:IVE196680 JEY196678:JFA196680 JOU196678:JOW196680 JYQ196678:JYS196680 KIM196678:KIO196680 KSI196678:KSK196680 LCE196678:LCG196680 LMA196678:LMC196680 LVW196678:LVY196680 MFS196678:MFU196680 MPO196678:MPQ196680 MZK196678:MZM196680 NJG196678:NJI196680 NTC196678:NTE196680 OCY196678:ODA196680 OMU196678:OMW196680 OWQ196678:OWS196680 PGM196678:PGO196680 PQI196678:PQK196680 QAE196678:QAG196680 QKA196678:QKC196680 QTW196678:QTY196680 RDS196678:RDU196680 RNO196678:RNQ196680 RXK196678:RXM196680 SHG196678:SHI196680 SRC196678:SRE196680 TAY196678:TBA196680 TKU196678:TKW196680 TUQ196678:TUS196680 UEM196678:UEO196680 UOI196678:UOK196680 UYE196678:UYG196680 VIA196678:VIC196680 VRW196678:VRY196680 WBS196678:WBU196680 WLO196678:WLQ196680 WVK196678:WVM196680 C262214:E262216 IY262214:JA262216 SU262214:SW262216 ACQ262214:ACS262216 AMM262214:AMO262216 AWI262214:AWK262216 BGE262214:BGG262216 BQA262214:BQC262216 BZW262214:BZY262216 CJS262214:CJU262216 CTO262214:CTQ262216 DDK262214:DDM262216 DNG262214:DNI262216 DXC262214:DXE262216 EGY262214:EHA262216 EQU262214:EQW262216 FAQ262214:FAS262216 FKM262214:FKO262216 FUI262214:FUK262216 GEE262214:GEG262216 GOA262214:GOC262216 GXW262214:GXY262216 HHS262214:HHU262216 HRO262214:HRQ262216 IBK262214:IBM262216 ILG262214:ILI262216 IVC262214:IVE262216 JEY262214:JFA262216 JOU262214:JOW262216 JYQ262214:JYS262216 KIM262214:KIO262216 KSI262214:KSK262216 LCE262214:LCG262216 LMA262214:LMC262216 LVW262214:LVY262216 MFS262214:MFU262216 MPO262214:MPQ262216 MZK262214:MZM262216 NJG262214:NJI262216 NTC262214:NTE262216 OCY262214:ODA262216 OMU262214:OMW262216 OWQ262214:OWS262216 PGM262214:PGO262216 PQI262214:PQK262216 QAE262214:QAG262216 QKA262214:QKC262216 QTW262214:QTY262216 RDS262214:RDU262216 RNO262214:RNQ262216 RXK262214:RXM262216 SHG262214:SHI262216 SRC262214:SRE262216 TAY262214:TBA262216 TKU262214:TKW262216 TUQ262214:TUS262216 UEM262214:UEO262216 UOI262214:UOK262216 UYE262214:UYG262216 VIA262214:VIC262216 VRW262214:VRY262216 WBS262214:WBU262216 WLO262214:WLQ262216 WVK262214:WVM262216 C327750:E327752 IY327750:JA327752 SU327750:SW327752 ACQ327750:ACS327752 AMM327750:AMO327752 AWI327750:AWK327752 BGE327750:BGG327752 BQA327750:BQC327752 BZW327750:BZY327752 CJS327750:CJU327752 CTO327750:CTQ327752 DDK327750:DDM327752 DNG327750:DNI327752 DXC327750:DXE327752 EGY327750:EHA327752 EQU327750:EQW327752 FAQ327750:FAS327752 FKM327750:FKO327752 FUI327750:FUK327752 GEE327750:GEG327752 GOA327750:GOC327752 GXW327750:GXY327752 HHS327750:HHU327752 HRO327750:HRQ327752 IBK327750:IBM327752 ILG327750:ILI327752 IVC327750:IVE327752 JEY327750:JFA327752 JOU327750:JOW327752 JYQ327750:JYS327752 KIM327750:KIO327752 KSI327750:KSK327752 LCE327750:LCG327752 LMA327750:LMC327752 LVW327750:LVY327752 MFS327750:MFU327752 MPO327750:MPQ327752 MZK327750:MZM327752 NJG327750:NJI327752 NTC327750:NTE327752 OCY327750:ODA327752 OMU327750:OMW327752 OWQ327750:OWS327752 PGM327750:PGO327752 PQI327750:PQK327752 QAE327750:QAG327752 QKA327750:QKC327752 QTW327750:QTY327752 RDS327750:RDU327752 RNO327750:RNQ327752 RXK327750:RXM327752 SHG327750:SHI327752 SRC327750:SRE327752 TAY327750:TBA327752 TKU327750:TKW327752 TUQ327750:TUS327752 UEM327750:UEO327752 UOI327750:UOK327752 UYE327750:UYG327752 VIA327750:VIC327752 VRW327750:VRY327752 WBS327750:WBU327752 WLO327750:WLQ327752 WVK327750:WVM327752 C393286:E393288 IY393286:JA393288 SU393286:SW393288 ACQ393286:ACS393288 AMM393286:AMO393288 AWI393286:AWK393288 BGE393286:BGG393288 BQA393286:BQC393288 BZW393286:BZY393288 CJS393286:CJU393288 CTO393286:CTQ393288 DDK393286:DDM393288 DNG393286:DNI393288 DXC393286:DXE393288 EGY393286:EHA393288 EQU393286:EQW393288 FAQ393286:FAS393288 FKM393286:FKO393288 FUI393286:FUK393288 GEE393286:GEG393288 GOA393286:GOC393288 GXW393286:GXY393288 HHS393286:HHU393288 HRO393286:HRQ393288 IBK393286:IBM393288 ILG393286:ILI393288 IVC393286:IVE393288 JEY393286:JFA393288 JOU393286:JOW393288 JYQ393286:JYS393288 KIM393286:KIO393288 KSI393286:KSK393288 LCE393286:LCG393288 LMA393286:LMC393288 LVW393286:LVY393288 MFS393286:MFU393288 MPO393286:MPQ393288 MZK393286:MZM393288 NJG393286:NJI393288 NTC393286:NTE393288 OCY393286:ODA393288 OMU393286:OMW393288 OWQ393286:OWS393288 PGM393286:PGO393288 PQI393286:PQK393288 QAE393286:QAG393288 QKA393286:QKC393288 QTW393286:QTY393288 RDS393286:RDU393288 RNO393286:RNQ393288 RXK393286:RXM393288 SHG393286:SHI393288 SRC393286:SRE393288 TAY393286:TBA393288 TKU393286:TKW393288 TUQ393286:TUS393288 UEM393286:UEO393288 UOI393286:UOK393288 UYE393286:UYG393288 VIA393286:VIC393288 VRW393286:VRY393288 WBS393286:WBU393288 WLO393286:WLQ393288 WVK393286:WVM393288 C458822:E458824 IY458822:JA458824 SU458822:SW458824 ACQ458822:ACS458824 AMM458822:AMO458824 AWI458822:AWK458824 BGE458822:BGG458824 BQA458822:BQC458824 BZW458822:BZY458824 CJS458822:CJU458824 CTO458822:CTQ458824 DDK458822:DDM458824 DNG458822:DNI458824 DXC458822:DXE458824 EGY458822:EHA458824 EQU458822:EQW458824 FAQ458822:FAS458824 FKM458822:FKO458824 FUI458822:FUK458824 GEE458822:GEG458824 GOA458822:GOC458824 GXW458822:GXY458824 HHS458822:HHU458824 HRO458822:HRQ458824 IBK458822:IBM458824 ILG458822:ILI458824 IVC458822:IVE458824 JEY458822:JFA458824 JOU458822:JOW458824 JYQ458822:JYS458824 KIM458822:KIO458824 KSI458822:KSK458824 LCE458822:LCG458824 LMA458822:LMC458824 LVW458822:LVY458824 MFS458822:MFU458824 MPO458822:MPQ458824 MZK458822:MZM458824 NJG458822:NJI458824 NTC458822:NTE458824 OCY458822:ODA458824 OMU458822:OMW458824 OWQ458822:OWS458824 PGM458822:PGO458824 PQI458822:PQK458824 QAE458822:QAG458824 QKA458822:QKC458824 QTW458822:QTY458824 RDS458822:RDU458824 RNO458822:RNQ458824 RXK458822:RXM458824 SHG458822:SHI458824 SRC458822:SRE458824 TAY458822:TBA458824 TKU458822:TKW458824 TUQ458822:TUS458824 UEM458822:UEO458824 UOI458822:UOK458824 UYE458822:UYG458824 VIA458822:VIC458824 VRW458822:VRY458824 WBS458822:WBU458824 WLO458822:WLQ458824 WVK458822:WVM458824 C524358:E524360 IY524358:JA524360 SU524358:SW524360 ACQ524358:ACS524360 AMM524358:AMO524360 AWI524358:AWK524360 BGE524358:BGG524360 BQA524358:BQC524360 BZW524358:BZY524360 CJS524358:CJU524360 CTO524358:CTQ524360 DDK524358:DDM524360 DNG524358:DNI524360 DXC524358:DXE524360 EGY524358:EHA524360 EQU524358:EQW524360 FAQ524358:FAS524360 FKM524358:FKO524360 FUI524358:FUK524360 GEE524358:GEG524360 GOA524358:GOC524360 GXW524358:GXY524360 HHS524358:HHU524360 HRO524358:HRQ524360 IBK524358:IBM524360 ILG524358:ILI524360 IVC524358:IVE524360 JEY524358:JFA524360 JOU524358:JOW524360 JYQ524358:JYS524360 KIM524358:KIO524360 KSI524358:KSK524360 LCE524358:LCG524360 LMA524358:LMC524360 LVW524358:LVY524360 MFS524358:MFU524360 MPO524358:MPQ524360 MZK524358:MZM524360 NJG524358:NJI524360 NTC524358:NTE524360 OCY524358:ODA524360 OMU524358:OMW524360 OWQ524358:OWS524360 PGM524358:PGO524360 PQI524358:PQK524360 QAE524358:QAG524360 QKA524358:QKC524360 QTW524358:QTY524360 RDS524358:RDU524360 RNO524358:RNQ524360 RXK524358:RXM524360 SHG524358:SHI524360 SRC524358:SRE524360 TAY524358:TBA524360 TKU524358:TKW524360 TUQ524358:TUS524360 UEM524358:UEO524360 UOI524358:UOK524360 UYE524358:UYG524360 VIA524358:VIC524360 VRW524358:VRY524360 WBS524358:WBU524360 WLO524358:WLQ524360 WVK524358:WVM524360 C589894:E589896 IY589894:JA589896 SU589894:SW589896 ACQ589894:ACS589896 AMM589894:AMO589896 AWI589894:AWK589896 BGE589894:BGG589896 BQA589894:BQC589896 BZW589894:BZY589896 CJS589894:CJU589896 CTO589894:CTQ589896 DDK589894:DDM589896 DNG589894:DNI589896 DXC589894:DXE589896 EGY589894:EHA589896 EQU589894:EQW589896 FAQ589894:FAS589896 FKM589894:FKO589896 FUI589894:FUK589896 GEE589894:GEG589896 GOA589894:GOC589896 GXW589894:GXY589896 HHS589894:HHU589896 HRO589894:HRQ589896 IBK589894:IBM589896 ILG589894:ILI589896 IVC589894:IVE589896 JEY589894:JFA589896 JOU589894:JOW589896 JYQ589894:JYS589896 KIM589894:KIO589896 KSI589894:KSK589896 LCE589894:LCG589896 LMA589894:LMC589896 LVW589894:LVY589896 MFS589894:MFU589896 MPO589894:MPQ589896 MZK589894:MZM589896 NJG589894:NJI589896 NTC589894:NTE589896 OCY589894:ODA589896 OMU589894:OMW589896 OWQ589894:OWS589896 PGM589894:PGO589896 PQI589894:PQK589896 QAE589894:QAG589896 QKA589894:QKC589896 QTW589894:QTY589896 RDS589894:RDU589896 RNO589894:RNQ589896 RXK589894:RXM589896 SHG589894:SHI589896 SRC589894:SRE589896 TAY589894:TBA589896 TKU589894:TKW589896 TUQ589894:TUS589896 UEM589894:UEO589896 UOI589894:UOK589896 UYE589894:UYG589896 VIA589894:VIC589896 VRW589894:VRY589896 WBS589894:WBU589896 WLO589894:WLQ589896 WVK589894:WVM589896 C655430:E655432 IY655430:JA655432 SU655430:SW655432 ACQ655430:ACS655432 AMM655430:AMO655432 AWI655430:AWK655432 BGE655430:BGG655432 BQA655430:BQC655432 BZW655430:BZY655432 CJS655430:CJU655432 CTO655430:CTQ655432 DDK655430:DDM655432 DNG655430:DNI655432 DXC655430:DXE655432 EGY655430:EHA655432 EQU655430:EQW655432 FAQ655430:FAS655432 FKM655430:FKO655432 FUI655430:FUK655432 GEE655430:GEG655432 GOA655430:GOC655432 GXW655430:GXY655432 HHS655430:HHU655432 HRO655430:HRQ655432 IBK655430:IBM655432 ILG655430:ILI655432 IVC655430:IVE655432 JEY655430:JFA655432 JOU655430:JOW655432 JYQ655430:JYS655432 KIM655430:KIO655432 KSI655430:KSK655432 LCE655430:LCG655432 LMA655430:LMC655432 LVW655430:LVY655432 MFS655430:MFU655432 MPO655430:MPQ655432 MZK655430:MZM655432 NJG655430:NJI655432 NTC655430:NTE655432 OCY655430:ODA655432 OMU655430:OMW655432 OWQ655430:OWS655432 PGM655430:PGO655432 PQI655430:PQK655432 QAE655430:QAG655432 QKA655430:QKC655432 QTW655430:QTY655432 RDS655430:RDU655432 RNO655430:RNQ655432 RXK655430:RXM655432 SHG655430:SHI655432 SRC655430:SRE655432 TAY655430:TBA655432 TKU655430:TKW655432 TUQ655430:TUS655432 UEM655430:UEO655432 UOI655430:UOK655432 UYE655430:UYG655432 VIA655430:VIC655432 VRW655430:VRY655432 WBS655430:WBU655432 WLO655430:WLQ655432 WVK655430:WVM655432 C720966:E720968 IY720966:JA720968 SU720966:SW720968 ACQ720966:ACS720968 AMM720966:AMO720968 AWI720966:AWK720968 BGE720966:BGG720968 BQA720966:BQC720968 BZW720966:BZY720968 CJS720966:CJU720968 CTO720966:CTQ720968 DDK720966:DDM720968 DNG720966:DNI720968 DXC720966:DXE720968 EGY720966:EHA720968 EQU720966:EQW720968 FAQ720966:FAS720968 FKM720966:FKO720968 FUI720966:FUK720968 GEE720966:GEG720968 GOA720966:GOC720968 GXW720966:GXY720968 HHS720966:HHU720968 HRO720966:HRQ720968 IBK720966:IBM720968 ILG720966:ILI720968 IVC720966:IVE720968 JEY720966:JFA720968 JOU720966:JOW720968 JYQ720966:JYS720968 KIM720966:KIO720968 KSI720966:KSK720968 LCE720966:LCG720968 LMA720966:LMC720968 LVW720966:LVY720968 MFS720966:MFU720968 MPO720966:MPQ720968 MZK720966:MZM720968 NJG720966:NJI720968 NTC720966:NTE720968 OCY720966:ODA720968 OMU720966:OMW720968 OWQ720966:OWS720968 PGM720966:PGO720968 PQI720966:PQK720968 QAE720966:QAG720968 QKA720966:QKC720968 QTW720966:QTY720968 RDS720966:RDU720968 RNO720966:RNQ720968 RXK720966:RXM720968 SHG720966:SHI720968 SRC720966:SRE720968 TAY720966:TBA720968 TKU720966:TKW720968 TUQ720966:TUS720968 UEM720966:UEO720968 UOI720966:UOK720968 UYE720966:UYG720968 VIA720966:VIC720968 VRW720966:VRY720968 WBS720966:WBU720968 WLO720966:WLQ720968 WVK720966:WVM720968 C786502:E786504 IY786502:JA786504 SU786502:SW786504 ACQ786502:ACS786504 AMM786502:AMO786504 AWI786502:AWK786504 BGE786502:BGG786504 BQA786502:BQC786504 BZW786502:BZY786504 CJS786502:CJU786504 CTO786502:CTQ786504 DDK786502:DDM786504 DNG786502:DNI786504 DXC786502:DXE786504 EGY786502:EHA786504 EQU786502:EQW786504 FAQ786502:FAS786504 FKM786502:FKO786504 FUI786502:FUK786504 GEE786502:GEG786504 GOA786502:GOC786504 GXW786502:GXY786504 HHS786502:HHU786504 HRO786502:HRQ786504 IBK786502:IBM786504 ILG786502:ILI786504 IVC786502:IVE786504 JEY786502:JFA786504 JOU786502:JOW786504 JYQ786502:JYS786504 KIM786502:KIO786504 KSI786502:KSK786504 LCE786502:LCG786504 LMA786502:LMC786504 LVW786502:LVY786504 MFS786502:MFU786504 MPO786502:MPQ786504 MZK786502:MZM786504 NJG786502:NJI786504 NTC786502:NTE786504 OCY786502:ODA786504 OMU786502:OMW786504 OWQ786502:OWS786504 PGM786502:PGO786504 PQI786502:PQK786504 QAE786502:QAG786504 QKA786502:QKC786504 QTW786502:QTY786504 RDS786502:RDU786504 RNO786502:RNQ786504 RXK786502:RXM786504 SHG786502:SHI786504 SRC786502:SRE786504 TAY786502:TBA786504 TKU786502:TKW786504 TUQ786502:TUS786504 UEM786502:UEO786504 UOI786502:UOK786504 UYE786502:UYG786504 VIA786502:VIC786504 VRW786502:VRY786504 WBS786502:WBU786504 WLO786502:WLQ786504 WVK786502:WVM786504 C852038:E852040 IY852038:JA852040 SU852038:SW852040 ACQ852038:ACS852040 AMM852038:AMO852040 AWI852038:AWK852040 BGE852038:BGG852040 BQA852038:BQC852040 BZW852038:BZY852040 CJS852038:CJU852040 CTO852038:CTQ852040 DDK852038:DDM852040 DNG852038:DNI852040 DXC852038:DXE852040 EGY852038:EHA852040 EQU852038:EQW852040 FAQ852038:FAS852040 FKM852038:FKO852040 FUI852038:FUK852040 GEE852038:GEG852040 GOA852038:GOC852040 GXW852038:GXY852040 HHS852038:HHU852040 HRO852038:HRQ852040 IBK852038:IBM852040 ILG852038:ILI852040 IVC852038:IVE852040 JEY852038:JFA852040 JOU852038:JOW852040 JYQ852038:JYS852040 KIM852038:KIO852040 KSI852038:KSK852040 LCE852038:LCG852040 LMA852038:LMC852040 LVW852038:LVY852040 MFS852038:MFU852040 MPO852038:MPQ852040 MZK852038:MZM852040 NJG852038:NJI852040 NTC852038:NTE852040 OCY852038:ODA852040 OMU852038:OMW852040 OWQ852038:OWS852040 PGM852038:PGO852040 PQI852038:PQK852040 QAE852038:QAG852040 QKA852038:QKC852040 QTW852038:QTY852040 RDS852038:RDU852040 RNO852038:RNQ852040 RXK852038:RXM852040 SHG852038:SHI852040 SRC852038:SRE852040 TAY852038:TBA852040 TKU852038:TKW852040 TUQ852038:TUS852040 UEM852038:UEO852040 UOI852038:UOK852040 UYE852038:UYG852040 VIA852038:VIC852040 VRW852038:VRY852040 WBS852038:WBU852040 WLO852038:WLQ852040 WVK852038:WVM852040 C917574:E917576 IY917574:JA917576 SU917574:SW917576 ACQ917574:ACS917576 AMM917574:AMO917576 AWI917574:AWK917576 BGE917574:BGG917576 BQA917574:BQC917576 BZW917574:BZY917576 CJS917574:CJU917576 CTO917574:CTQ917576 DDK917574:DDM917576 DNG917574:DNI917576 DXC917574:DXE917576 EGY917574:EHA917576 EQU917574:EQW917576 FAQ917574:FAS917576 FKM917574:FKO917576 FUI917574:FUK917576 GEE917574:GEG917576 GOA917574:GOC917576 GXW917574:GXY917576 HHS917574:HHU917576 HRO917574:HRQ917576 IBK917574:IBM917576 ILG917574:ILI917576 IVC917574:IVE917576 JEY917574:JFA917576 JOU917574:JOW917576 JYQ917574:JYS917576 KIM917574:KIO917576 KSI917574:KSK917576 LCE917574:LCG917576 LMA917574:LMC917576 LVW917574:LVY917576 MFS917574:MFU917576 MPO917574:MPQ917576 MZK917574:MZM917576 NJG917574:NJI917576 NTC917574:NTE917576 OCY917574:ODA917576 OMU917574:OMW917576 OWQ917574:OWS917576 PGM917574:PGO917576 PQI917574:PQK917576 QAE917574:QAG917576 QKA917574:QKC917576 QTW917574:QTY917576 RDS917574:RDU917576 RNO917574:RNQ917576 RXK917574:RXM917576 SHG917574:SHI917576 SRC917574:SRE917576 TAY917574:TBA917576 TKU917574:TKW917576 TUQ917574:TUS917576 UEM917574:UEO917576 UOI917574:UOK917576 UYE917574:UYG917576 VIA917574:VIC917576 VRW917574:VRY917576 WBS917574:WBU917576 WLO917574:WLQ917576 WVK917574:WVM917576 C983110:E983112 IY983110:JA983112 SU983110:SW983112 ACQ983110:ACS983112 AMM983110:AMO983112 AWI983110:AWK983112 BGE983110:BGG983112 BQA983110:BQC983112 BZW983110:BZY983112 CJS983110:CJU983112 CTO983110:CTQ983112 DDK983110:DDM983112 DNG983110:DNI983112 DXC983110:DXE983112 EGY983110:EHA983112 EQU983110:EQW983112 FAQ983110:FAS983112 FKM983110:FKO983112 FUI983110:FUK983112 GEE983110:GEG983112 GOA983110:GOC983112 GXW983110:GXY983112 HHS983110:HHU983112 HRO983110:HRQ983112 IBK983110:IBM983112 ILG983110:ILI983112 IVC983110:IVE983112 JEY983110:JFA983112 JOU983110:JOW983112 JYQ983110:JYS983112 KIM983110:KIO983112 KSI983110:KSK983112 LCE983110:LCG983112 LMA983110:LMC983112 LVW983110:LVY983112 MFS983110:MFU983112 MPO983110:MPQ983112 MZK983110:MZM983112 NJG983110:NJI983112 NTC983110:NTE983112 OCY983110:ODA983112 OMU983110:OMW983112 OWQ983110:OWS983112 PGM983110:PGO983112 PQI983110:PQK983112 QAE983110:QAG983112 QKA983110:QKC983112 QTW983110:QTY983112 RDS983110:RDU983112 RNO983110:RNQ983112 RXK983110:RXM983112 SHG983110:SHI983112 SRC983110:SRE983112 TAY983110:TBA983112 TKU983110:TKW983112 TUQ983110:TUS983112 UEM983110:UEO983112 UOI983110:UOK983112 UYE983110:UYG983112 VIA983110:VIC983112 VRW983110:VRY983112 WBS983110:WBU983112 WLO983110:WLQ983112 WVK983110:WVM983112 C67:E67 IY67:JA67 SU67:SW67 ACQ67:ACS67 AMM67:AMO67 AWI67:AWK67 BGE67:BGG67 BQA67:BQC67 BZW67:BZY67 CJS67:CJU67 CTO67:CTQ67 DDK67:DDM67 DNG67:DNI67 DXC67:DXE67 EGY67:EHA67 EQU67:EQW67 FAQ67:FAS67 FKM67:FKO67 FUI67:FUK67 GEE67:GEG67 GOA67:GOC67 GXW67:GXY67 HHS67:HHU67 HRO67:HRQ67 IBK67:IBM67 ILG67:ILI67 IVC67:IVE67 JEY67:JFA67 JOU67:JOW67 JYQ67:JYS67 KIM67:KIO67 KSI67:KSK67 LCE67:LCG67 LMA67:LMC67 LVW67:LVY67 MFS67:MFU67 MPO67:MPQ67 MZK67:MZM67 NJG67:NJI67 NTC67:NTE67 OCY67:ODA67 OMU67:OMW67 OWQ67:OWS67 PGM67:PGO67 PQI67:PQK67 QAE67:QAG67 QKA67:QKC67 QTW67:QTY67 RDS67:RDU67 RNO67:RNQ67 RXK67:RXM67 SHG67:SHI67 SRC67:SRE67 TAY67:TBA67 TKU67:TKW67 TUQ67:TUS67 UEM67:UEO67 UOI67:UOK67 UYE67:UYG67 VIA67:VIC67 VRW67:VRY67 WBS67:WBU67 WLO67:WLQ67 WVK67:WVM67 C65616:E65616 IY65616:JA65616 SU65616:SW65616 ACQ65616:ACS65616 AMM65616:AMO65616 AWI65616:AWK65616 BGE65616:BGG65616 BQA65616:BQC65616 BZW65616:BZY65616 CJS65616:CJU65616 CTO65616:CTQ65616 DDK65616:DDM65616 DNG65616:DNI65616 DXC65616:DXE65616 EGY65616:EHA65616 EQU65616:EQW65616 FAQ65616:FAS65616 FKM65616:FKO65616 FUI65616:FUK65616 GEE65616:GEG65616 GOA65616:GOC65616 GXW65616:GXY65616 HHS65616:HHU65616 HRO65616:HRQ65616 IBK65616:IBM65616 ILG65616:ILI65616 IVC65616:IVE65616 JEY65616:JFA65616 JOU65616:JOW65616 JYQ65616:JYS65616 KIM65616:KIO65616 KSI65616:KSK65616 LCE65616:LCG65616 LMA65616:LMC65616 LVW65616:LVY65616 MFS65616:MFU65616 MPO65616:MPQ65616 MZK65616:MZM65616 NJG65616:NJI65616 NTC65616:NTE65616 OCY65616:ODA65616 OMU65616:OMW65616 OWQ65616:OWS65616 PGM65616:PGO65616 PQI65616:PQK65616 QAE65616:QAG65616 QKA65616:QKC65616 QTW65616:QTY65616 RDS65616:RDU65616 RNO65616:RNQ65616 RXK65616:RXM65616 SHG65616:SHI65616 SRC65616:SRE65616 TAY65616:TBA65616 TKU65616:TKW65616 TUQ65616:TUS65616 UEM65616:UEO65616 UOI65616:UOK65616 UYE65616:UYG65616 VIA65616:VIC65616 VRW65616:VRY65616 WBS65616:WBU65616 WLO65616:WLQ65616 WVK65616:WVM65616 C131152:E131152 IY131152:JA131152 SU131152:SW131152 ACQ131152:ACS131152 AMM131152:AMO131152 AWI131152:AWK131152 BGE131152:BGG131152 BQA131152:BQC131152 BZW131152:BZY131152 CJS131152:CJU131152 CTO131152:CTQ131152 DDK131152:DDM131152 DNG131152:DNI131152 DXC131152:DXE131152 EGY131152:EHA131152 EQU131152:EQW131152 FAQ131152:FAS131152 FKM131152:FKO131152 FUI131152:FUK131152 GEE131152:GEG131152 GOA131152:GOC131152 GXW131152:GXY131152 HHS131152:HHU131152 HRO131152:HRQ131152 IBK131152:IBM131152 ILG131152:ILI131152 IVC131152:IVE131152 JEY131152:JFA131152 JOU131152:JOW131152 JYQ131152:JYS131152 KIM131152:KIO131152 KSI131152:KSK131152 LCE131152:LCG131152 LMA131152:LMC131152 LVW131152:LVY131152 MFS131152:MFU131152 MPO131152:MPQ131152 MZK131152:MZM131152 NJG131152:NJI131152 NTC131152:NTE131152 OCY131152:ODA131152 OMU131152:OMW131152 OWQ131152:OWS131152 PGM131152:PGO131152 PQI131152:PQK131152 QAE131152:QAG131152 QKA131152:QKC131152 QTW131152:QTY131152 RDS131152:RDU131152 RNO131152:RNQ131152 RXK131152:RXM131152 SHG131152:SHI131152 SRC131152:SRE131152 TAY131152:TBA131152 TKU131152:TKW131152 TUQ131152:TUS131152 UEM131152:UEO131152 UOI131152:UOK131152 UYE131152:UYG131152 VIA131152:VIC131152 VRW131152:VRY131152 WBS131152:WBU131152 WLO131152:WLQ131152 WVK131152:WVM131152 C196688:E196688 IY196688:JA196688 SU196688:SW196688 ACQ196688:ACS196688 AMM196688:AMO196688 AWI196688:AWK196688 BGE196688:BGG196688 BQA196688:BQC196688 BZW196688:BZY196688 CJS196688:CJU196688 CTO196688:CTQ196688 DDK196688:DDM196688 DNG196688:DNI196688 DXC196688:DXE196688 EGY196688:EHA196688 EQU196688:EQW196688 FAQ196688:FAS196688 FKM196688:FKO196688 FUI196688:FUK196688 GEE196688:GEG196688 GOA196688:GOC196688 GXW196688:GXY196688 HHS196688:HHU196688 HRO196688:HRQ196688 IBK196688:IBM196688 ILG196688:ILI196688 IVC196688:IVE196688 JEY196688:JFA196688 JOU196688:JOW196688 JYQ196688:JYS196688 KIM196688:KIO196688 KSI196688:KSK196688 LCE196688:LCG196688 LMA196688:LMC196688 LVW196688:LVY196688 MFS196688:MFU196688 MPO196688:MPQ196688 MZK196688:MZM196688 NJG196688:NJI196688 NTC196688:NTE196688 OCY196688:ODA196688 OMU196688:OMW196688 OWQ196688:OWS196688 PGM196688:PGO196688 PQI196688:PQK196688 QAE196688:QAG196688 QKA196688:QKC196688 QTW196688:QTY196688 RDS196688:RDU196688 RNO196688:RNQ196688 RXK196688:RXM196688 SHG196688:SHI196688 SRC196688:SRE196688 TAY196688:TBA196688 TKU196688:TKW196688 TUQ196688:TUS196688 UEM196688:UEO196688 UOI196688:UOK196688 UYE196688:UYG196688 VIA196688:VIC196688 VRW196688:VRY196688 WBS196688:WBU196688 WLO196688:WLQ196688 WVK196688:WVM196688 C262224:E262224 IY262224:JA262224 SU262224:SW262224 ACQ262224:ACS262224 AMM262224:AMO262224 AWI262224:AWK262224 BGE262224:BGG262224 BQA262224:BQC262224 BZW262224:BZY262224 CJS262224:CJU262224 CTO262224:CTQ262224 DDK262224:DDM262224 DNG262224:DNI262224 DXC262224:DXE262224 EGY262224:EHA262224 EQU262224:EQW262224 FAQ262224:FAS262224 FKM262224:FKO262224 FUI262224:FUK262224 GEE262224:GEG262224 GOA262224:GOC262224 GXW262224:GXY262224 HHS262224:HHU262224 HRO262224:HRQ262224 IBK262224:IBM262224 ILG262224:ILI262224 IVC262224:IVE262224 JEY262224:JFA262224 JOU262224:JOW262224 JYQ262224:JYS262224 KIM262224:KIO262224 KSI262224:KSK262224 LCE262224:LCG262224 LMA262224:LMC262224 LVW262224:LVY262224 MFS262224:MFU262224 MPO262224:MPQ262224 MZK262224:MZM262224 NJG262224:NJI262224 NTC262224:NTE262224 OCY262224:ODA262224 OMU262224:OMW262224 OWQ262224:OWS262224 PGM262224:PGO262224 PQI262224:PQK262224 QAE262224:QAG262224 QKA262224:QKC262224 QTW262224:QTY262224 RDS262224:RDU262224 RNO262224:RNQ262224 RXK262224:RXM262224 SHG262224:SHI262224 SRC262224:SRE262224 TAY262224:TBA262224 TKU262224:TKW262224 TUQ262224:TUS262224 UEM262224:UEO262224 UOI262224:UOK262224 UYE262224:UYG262224 VIA262224:VIC262224 VRW262224:VRY262224 WBS262224:WBU262224 WLO262224:WLQ262224 WVK262224:WVM262224 C327760:E327760 IY327760:JA327760 SU327760:SW327760 ACQ327760:ACS327760 AMM327760:AMO327760 AWI327760:AWK327760 BGE327760:BGG327760 BQA327760:BQC327760 BZW327760:BZY327760 CJS327760:CJU327760 CTO327760:CTQ327760 DDK327760:DDM327760 DNG327760:DNI327760 DXC327760:DXE327760 EGY327760:EHA327760 EQU327760:EQW327760 FAQ327760:FAS327760 FKM327760:FKO327760 FUI327760:FUK327760 GEE327760:GEG327760 GOA327760:GOC327760 GXW327760:GXY327760 HHS327760:HHU327760 HRO327760:HRQ327760 IBK327760:IBM327760 ILG327760:ILI327760 IVC327760:IVE327760 JEY327760:JFA327760 JOU327760:JOW327760 JYQ327760:JYS327760 KIM327760:KIO327760 KSI327760:KSK327760 LCE327760:LCG327760 LMA327760:LMC327760 LVW327760:LVY327760 MFS327760:MFU327760 MPO327760:MPQ327760 MZK327760:MZM327760 NJG327760:NJI327760 NTC327760:NTE327760 OCY327760:ODA327760 OMU327760:OMW327760 OWQ327760:OWS327760 PGM327760:PGO327760 PQI327760:PQK327760 QAE327760:QAG327760 QKA327760:QKC327760 QTW327760:QTY327760 RDS327760:RDU327760 RNO327760:RNQ327760 RXK327760:RXM327760 SHG327760:SHI327760 SRC327760:SRE327760 TAY327760:TBA327760 TKU327760:TKW327760 TUQ327760:TUS327760 UEM327760:UEO327760 UOI327760:UOK327760 UYE327760:UYG327760 VIA327760:VIC327760 VRW327760:VRY327760 WBS327760:WBU327760 WLO327760:WLQ327760 WVK327760:WVM327760 C393296:E393296 IY393296:JA393296 SU393296:SW393296 ACQ393296:ACS393296 AMM393296:AMO393296 AWI393296:AWK393296 BGE393296:BGG393296 BQA393296:BQC393296 BZW393296:BZY393296 CJS393296:CJU393296 CTO393296:CTQ393296 DDK393296:DDM393296 DNG393296:DNI393296 DXC393296:DXE393296 EGY393296:EHA393296 EQU393296:EQW393296 FAQ393296:FAS393296 FKM393296:FKO393296 FUI393296:FUK393296 GEE393296:GEG393296 GOA393296:GOC393296 GXW393296:GXY393296 HHS393296:HHU393296 HRO393296:HRQ393296 IBK393296:IBM393296 ILG393296:ILI393296 IVC393296:IVE393296 JEY393296:JFA393296 JOU393296:JOW393296 JYQ393296:JYS393296 KIM393296:KIO393296 KSI393296:KSK393296 LCE393296:LCG393296 LMA393296:LMC393296 LVW393296:LVY393296 MFS393296:MFU393296 MPO393296:MPQ393296 MZK393296:MZM393296 NJG393296:NJI393296 NTC393296:NTE393296 OCY393296:ODA393296 OMU393296:OMW393296 OWQ393296:OWS393296 PGM393296:PGO393296 PQI393296:PQK393296 QAE393296:QAG393296 QKA393296:QKC393296 QTW393296:QTY393296 RDS393296:RDU393296 RNO393296:RNQ393296 RXK393296:RXM393296 SHG393296:SHI393296 SRC393296:SRE393296 TAY393296:TBA393296 TKU393296:TKW393296 TUQ393296:TUS393296 UEM393296:UEO393296 UOI393296:UOK393296 UYE393296:UYG393296 VIA393296:VIC393296 VRW393296:VRY393296 WBS393296:WBU393296 WLO393296:WLQ393296 WVK393296:WVM393296 C458832:E458832 IY458832:JA458832 SU458832:SW458832 ACQ458832:ACS458832 AMM458832:AMO458832 AWI458832:AWK458832 BGE458832:BGG458832 BQA458832:BQC458832 BZW458832:BZY458832 CJS458832:CJU458832 CTO458832:CTQ458832 DDK458832:DDM458832 DNG458832:DNI458832 DXC458832:DXE458832 EGY458832:EHA458832 EQU458832:EQW458832 FAQ458832:FAS458832 FKM458832:FKO458832 FUI458832:FUK458832 GEE458832:GEG458832 GOA458832:GOC458832 GXW458832:GXY458832 HHS458832:HHU458832 HRO458832:HRQ458832 IBK458832:IBM458832 ILG458832:ILI458832 IVC458832:IVE458832 JEY458832:JFA458832 JOU458832:JOW458832 JYQ458832:JYS458832 KIM458832:KIO458832 KSI458832:KSK458832 LCE458832:LCG458832 LMA458832:LMC458832 LVW458832:LVY458832 MFS458832:MFU458832 MPO458832:MPQ458832 MZK458832:MZM458832 NJG458832:NJI458832 NTC458832:NTE458832 OCY458832:ODA458832 OMU458832:OMW458832 OWQ458832:OWS458832 PGM458832:PGO458832 PQI458832:PQK458832 QAE458832:QAG458832 QKA458832:QKC458832 QTW458832:QTY458832 RDS458832:RDU458832 RNO458832:RNQ458832 RXK458832:RXM458832 SHG458832:SHI458832 SRC458832:SRE458832 TAY458832:TBA458832 TKU458832:TKW458832 TUQ458832:TUS458832 UEM458832:UEO458832 UOI458832:UOK458832 UYE458832:UYG458832 VIA458832:VIC458832 VRW458832:VRY458832 WBS458832:WBU458832 WLO458832:WLQ458832 WVK458832:WVM458832 C524368:E524368 IY524368:JA524368 SU524368:SW524368 ACQ524368:ACS524368 AMM524368:AMO524368 AWI524368:AWK524368 BGE524368:BGG524368 BQA524368:BQC524368 BZW524368:BZY524368 CJS524368:CJU524368 CTO524368:CTQ524368 DDK524368:DDM524368 DNG524368:DNI524368 DXC524368:DXE524368 EGY524368:EHA524368 EQU524368:EQW524368 FAQ524368:FAS524368 FKM524368:FKO524368 FUI524368:FUK524368 GEE524368:GEG524368 GOA524368:GOC524368 GXW524368:GXY524368 HHS524368:HHU524368 HRO524368:HRQ524368 IBK524368:IBM524368 ILG524368:ILI524368 IVC524368:IVE524368 JEY524368:JFA524368 JOU524368:JOW524368 JYQ524368:JYS524368 KIM524368:KIO524368 KSI524368:KSK524368 LCE524368:LCG524368 LMA524368:LMC524368 LVW524368:LVY524368 MFS524368:MFU524368 MPO524368:MPQ524368 MZK524368:MZM524368 NJG524368:NJI524368 NTC524368:NTE524368 OCY524368:ODA524368 OMU524368:OMW524368 OWQ524368:OWS524368 PGM524368:PGO524368 PQI524368:PQK524368 QAE524368:QAG524368 QKA524368:QKC524368 QTW524368:QTY524368 RDS524368:RDU524368 RNO524368:RNQ524368 RXK524368:RXM524368 SHG524368:SHI524368 SRC524368:SRE524368 TAY524368:TBA524368 TKU524368:TKW524368 TUQ524368:TUS524368 UEM524368:UEO524368 UOI524368:UOK524368 UYE524368:UYG524368 VIA524368:VIC524368 VRW524368:VRY524368 WBS524368:WBU524368 WLO524368:WLQ524368 WVK524368:WVM524368 C589904:E589904 IY589904:JA589904 SU589904:SW589904 ACQ589904:ACS589904 AMM589904:AMO589904 AWI589904:AWK589904 BGE589904:BGG589904 BQA589904:BQC589904 BZW589904:BZY589904 CJS589904:CJU589904 CTO589904:CTQ589904 DDK589904:DDM589904 DNG589904:DNI589904 DXC589904:DXE589904 EGY589904:EHA589904 EQU589904:EQW589904 FAQ589904:FAS589904 FKM589904:FKO589904 FUI589904:FUK589904 GEE589904:GEG589904 GOA589904:GOC589904 GXW589904:GXY589904 HHS589904:HHU589904 HRO589904:HRQ589904 IBK589904:IBM589904 ILG589904:ILI589904 IVC589904:IVE589904 JEY589904:JFA589904 JOU589904:JOW589904 JYQ589904:JYS589904 KIM589904:KIO589904 KSI589904:KSK589904 LCE589904:LCG589904 LMA589904:LMC589904 LVW589904:LVY589904 MFS589904:MFU589904 MPO589904:MPQ589904 MZK589904:MZM589904 NJG589904:NJI589904 NTC589904:NTE589904 OCY589904:ODA589904 OMU589904:OMW589904 OWQ589904:OWS589904 PGM589904:PGO589904 PQI589904:PQK589904 QAE589904:QAG589904 QKA589904:QKC589904 QTW589904:QTY589904 RDS589904:RDU589904 RNO589904:RNQ589904 RXK589904:RXM589904 SHG589904:SHI589904 SRC589904:SRE589904 TAY589904:TBA589904 TKU589904:TKW589904 TUQ589904:TUS589904 UEM589904:UEO589904 UOI589904:UOK589904 UYE589904:UYG589904 VIA589904:VIC589904 VRW589904:VRY589904 WBS589904:WBU589904 WLO589904:WLQ589904 WVK589904:WVM589904 C655440:E655440 IY655440:JA655440 SU655440:SW655440 ACQ655440:ACS655440 AMM655440:AMO655440 AWI655440:AWK655440 BGE655440:BGG655440 BQA655440:BQC655440 BZW655440:BZY655440 CJS655440:CJU655440 CTO655440:CTQ655440 DDK655440:DDM655440 DNG655440:DNI655440 DXC655440:DXE655440 EGY655440:EHA655440 EQU655440:EQW655440 FAQ655440:FAS655440 FKM655440:FKO655440 FUI655440:FUK655440 GEE655440:GEG655440 GOA655440:GOC655440 GXW655440:GXY655440 HHS655440:HHU655440 HRO655440:HRQ655440 IBK655440:IBM655440 ILG655440:ILI655440 IVC655440:IVE655440 JEY655440:JFA655440 JOU655440:JOW655440 JYQ655440:JYS655440 KIM655440:KIO655440 KSI655440:KSK655440 LCE655440:LCG655440 LMA655440:LMC655440 LVW655440:LVY655440 MFS655440:MFU655440 MPO655440:MPQ655440 MZK655440:MZM655440 NJG655440:NJI655440 NTC655440:NTE655440 OCY655440:ODA655440 OMU655440:OMW655440 OWQ655440:OWS655440 PGM655440:PGO655440 PQI655440:PQK655440 QAE655440:QAG655440 QKA655440:QKC655440 QTW655440:QTY655440 RDS655440:RDU655440 RNO655440:RNQ655440 RXK655440:RXM655440 SHG655440:SHI655440 SRC655440:SRE655440 TAY655440:TBA655440 TKU655440:TKW655440 TUQ655440:TUS655440 UEM655440:UEO655440 UOI655440:UOK655440 UYE655440:UYG655440 VIA655440:VIC655440 VRW655440:VRY655440 WBS655440:WBU655440 WLO655440:WLQ655440 WVK655440:WVM655440 C720976:E720976 IY720976:JA720976 SU720976:SW720976 ACQ720976:ACS720976 AMM720976:AMO720976 AWI720976:AWK720976 BGE720976:BGG720976 BQA720976:BQC720976 BZW720976:BZY720976 CJS720976:CJU720976 CTO720976:CTQ720976 DDK720976:DDM720976 DNG720976:DNI720976 DXC720976:DXE720976 EGY720976:EHA720976 EQU720976:EQW720976 FAQ720976:FAS720976 FKM720976:FKO720976 FUI720976:FUK720976 GEE720976:GEG720976 GOA720976:GOC720976 GXW720976:GXY720976 HHS720976:HHU720976 HRO720976:HRQ720976 IBK720976:IBM720976 ILG720976:ILI720976 IVC720976:IVE720976 JEY720976:JFA720976 JOU720976:JOW720976 JYQ720976:JYS720976 KIM720976:KIO720976 KSI720976:KSK720976 LCE720976:LCG720976 LMA720976:LMC720976 LVW720976:LVY720976 MFS720976:MFU720976 MPO720976:MPQ720976 MZK720976:MZM720976 NJG720976:NJI720976 NTC720976:NTE720976 OCY720976:ODA720976 OMU720976:OMW720976 OWQ720976:OWS720976 PGM720976:PGO720976 PQI720976:PQK720976 QAE720976:QAG720976 QKA720976:QKC720976 QTW720976:QTY720976 RDS720976:RDU720976 RNO720976:RNQ720976 RXK720976:RXM720976 SHG720976:SHI720976 SRC720976:SRE720976 TAY720976:TBA720976 TKU720976:TKW720976 TUQ720976:TUS720976 UEM720976:UEO720976 UOI720976:UOK720976 UYE720976:UYG720976 VIA720976:VIC720976 VRW720976:VRY720976 WBS720976:WBU720976 WLO720976:WLQ720976 WVK720976:WVM720976 C786512:E786512 IY786512:JA786512 SU786512:SW786512 ACQ786512:ACS786512 AMM786512:AMO786512 AWI786512:AWK786512 BGE786512:BGG786512 BQA786512:BQC786512 BZW786512:BZY786512 CJS786512:CJU786512 CTO786512:CTQ786512 DDK786512:DDM786512 DNG786512:DNI786512 DXC786512:DXE786512 EGY786512:EHA786512 EQU786512:EQW786512 FAQ786512:FAS786512 FKM786512:FKO786512 FUI786512:FUK786512 GEE786512:GEG786512 GOA786512:GOC786512 GXW786512:GXY786512 HHS786512:HHU786512 HRO786512:HRQ786512 IBK786512:IBM786512 ILG786512:ILI786512 IVC786512:IVE786512 JEY786512:JFA786512 JOU786512:JOW786512 JYQ786512:JYS786512 KIM786512:KIO786512 KSI786512:KSK786512 LCE786512:LCG786512 LMA786512:LMC786512 LVW786512:LVY786512 MFS786512:MFU786512 MPO786512:MPQ786512 MZK786512:MZM786512 NJG786512:NJI786512 NTC786512:NTE786512 OCY786512:ODA786512 OMU786512:OMW786512 OWQ786512:OWS786512 PGM786512:PGO786512 PQI786512:PQK786512 QAE786512:QAG786512 QKA786512:QKC786512 QTW786512:QTY786512 RDS786512:RDU786512 RNO786512:RNQ786512 RXK786512:RXM786512 SHG786512:SHI786512 SRC786512:SRE786512 TAY786512:TBA786512 TKU786512:TKW786512 TUQ786512:TUS786512 UEM786512:UEO786512 UOI786512:UOK786512 UYE786512:UYG786512 VIA786512:VIC786512 VRW786512:VRY786512 WBS786512:WBU786512 WLO786512:WLQ786512 WVK786512:WVM786512 C852048:E852048 IY852048:JA852048 SU852048:SW852048 ACQ852048:ACS852048 AMM852048:AMO852048 AWI852048:AWK852048 BGE852048:BGG852048 BQA852048:BQC852048 BZW852048:BZY852048 CJS852048:CJU852048 CTO852048:CTQ852048 DDK852048:DDM852048 DNG852048:DNI852048 DXC852048:DXE852048 EGY852048:EHA852048 EQU852048:EQW852048 FAQ852048:FAS852048 FKM852048:FKO852048 FUI852048:FUK852048 GEE852048:GEG852048 GOA852048:GOC852048 GXW852048:GXY852048 HHS852048:HHU852048 HRO852048:HRQ852048 IBK852048:IBM852048 ILG852048:ILI852048 IVC852048:IVE852048 JEY852048:JFA852048 JOU852048:JOW852048 JYQ852048:JYS852048 KIM852048:KIO852048 KSI852048:KSK852048 LCE852048:LCG852048 LMA852048:LMC852048 LVW852048:LVY852048 MFS852048:MFU852048 MPO852048:MPQ852048 MZK852048:MZM852048 NJG852048:NJI852048 NTC852048:NTE852048 OCY852048:ODA852048 OMU852048:OMW852048 OWQ852048:OWS852048 PGM852048:PGO852048 PQI852048:PQK852048 QAE852048:QAG852048 QKA852048:QKC852048 QTW852048:QTY852048 RDS852048:RDU852048 RNO852048:RNQ852048 RXK852048:RXM852048 SHG852048:SHI852048 SRC852048:SRE852048 TAY852048:TBA852048 TKU852048:TKW852048 TUQ852048:TUS852048 UEM852048:UEO852048 UOI852048:UOK852048 UYE852048:UYG852048 VIA852048:VIC852048 VRW852048:VRY852048 WBS852048:WBU852048 WLO852048:WLQ852048 WVK852048:WVM852048 C917584:E917584 IY917584:JA917584 SU917584:SW917584 ACQ917584:ACS917584 AMM917584:AMO917584 AWI917584:AWK917584 BGE917584:BGG917584 BQA917584:BQC917584 BZW917584:BZY917584 CJS917584:CJU917584 CTO917584:CTQ917584 DDK917584:DDM917584 DNG917584:DNI917584 DXC917584:DXE917584 EGY917584:EHA917584 EQU917584:EQW917584 FAQ917584:FAS917584 FKM917584:FKO917584 FUI917584:FUK917584 GEE917584:GEG917584 GOA917584:GOC917584 GXW917584:GXY917584 HHS917584:HHU917584 HRO917584:HRQ917584 IBK917584:IBM917584 ILG917584:ILI917584 IVC917584:IVE917584 JEY917584:JFA917584 JOU917584:JOW917584 JYQ917584:JYS917584 KIM917584:KIO917584 KSI917584:KSK917584 LCE917584:LCG917584 LMA917584:LMC917584 LVW917584:LVY917584 MFS917584:MFU917584 MPO917584:MPQ917584 MZK917584:MZM917584 NJG917584:NJI917584 NTC917584:NTE917584 OCY917584:ODA917584 OMU917584:OMW917584 OWQ917584:OWS917584 PGM917584:PGO917584 PQI917584:PQK917584 QAE917584:QAG917584 QKA917584:QKC917584 QTW917584:QTY917584 RDS917584:RDU917584 RNO917584:RNQ917584 RXK917584:RXM917584 SHG917584:SHI917584 SRC917584:SRE917584 TAY917584:TBA917584 TKU917584:TKW917584 TUQ917584:TUS917584 UEM917584:UEO917584 UOI917584:UOK917584 UYE917584:UYG917584 VIA917584:VIC917584 VRW917584:VRY917584 WBS917584:WBU917584 WLO917584:WLQ917584 WVK917584:WVM917584 C983120:E983120 IY983120:JA983120 SU983120:SW983120 ACQ983120:ACS983120 AMM983120:AMO983120 AWI983120:AWK983120 BGE983120:BGG983120 BQA983120:BQC983120 BZW983120:BZY983120 CJS983120:CJU983120 CTO983120:CTQ983120 DDK983120:DDM983120 DNG983120:DNI983120 DXC983120:DXE983120 EGY983120:EHA983120 EQU983120:EQW983120 FAQ983120:FAS983120 FKM983120:FKO983120 FUI983120:FUK983120 GEE983120:GEG983120 GOA983120:GOC983120 GXW983120:GXY983120 HHS983120:HHU983120 HRO983120:HRQ983120 IBK983120:IBM983120 ILG983120:ILI983120 IVC983120:IVE983120 JEY983120:JFA983120 JOU983120:JOW983120 JYQ983120:JYS983120 KIM983120:KIO983120 KSI983120:KSK983120 LCE983120:LCG983120 LMA983120:LMC983120 LVW983120:LVY983120 MFS983120:MFU983120 MPO983120:MPQ983120 MZK983120:MZM983120 NJG983120:NJI983120 NTC983120:NTE983120 OCY983120:ODA983120 OMU983120:OMW983120 OWQ983120:OWS983120 PGM983120:PGO983120 PQI983120:PQK983120 QAE983120:QAG983120 QKA983120:QKC983120 QTW983120:QTY983120 RDS983120:RDU983120 RNO983120:RNQ983120 RXK983120:RXM983120 SHG983120:SHI983120 SRC983120:SRE983120 TAY983120:TBA983120 TKU983120:TKW983120 TUQ983120:TUS983120 UEM983120:UEO983120 UOI983120:UOK983120 UYE983120:UYG983120 VIA983120:VIC983120 VRW983120:VRY983120 WBS983120:WBU983120 WLO983120:WLQ983120 C59:E59"/>
    <dataValidation type="date" operator="greaterThan" allowBlank="1" showInputMessage="1" showErrorMessage="1" promptTitle="wpisz datę rrr-mm-dd " prompt="do dnia 2012-12-31" sqref="WVL983149:WVM983149 IZ107:JA107 SV107:SW107 ACR107:ACS107 AMN107:AMO107 AWJ107:AWK107 BGF107:BGG107 BQB107:BQC107 BZX107:BZY107 CJT107:CJU107 CTP107:CTQ107 DDL107:DDM107 DNH107:DNI107 DXD107:DXE107 EGZ107:EHA107 EQV107:EQW107 FAR107:FAS107 FKN107:FKO107 FUJ107:FUK107 GEF107:GEG107 GOB107:GOC107 GXX107:GXY107 HHT107:HHU107 HRP107:HRQ107 IBL107:IBM107 ILH107:ILI107 IVD107:IVE107 JEZ107:JFA107 JOV107:JOW107 JYR107:JYS107 KIN107:KIO107 KSJ107:KSK107 LCF107:LCG107 LMB107:LMC107 LVX107:LVY107 MFT107:MFU107 MPP107:MPQ107 MZL107:MZM107 NJH107:NJI107 NTD107:NTE107 OCZ107:ODA107 OMV107:OMW107 OWR107:OWS107 PGN107:PGO107 PQJ107:PQK107 QAF107:QAG107 QKB107:QKC107 QTX107:QTY107 RDT107:RDU107 RNP107:RNQ107 RXL107:RXM107 SHH107:SHI107 SRD107:SRE107 TAZ107:TBA107 TKV107:TKW107 TUR107:TUS107 UEN107:UEO107 UOJ107:UOK107 UYF107:UYG107 VIB107:VIC107 VRX107:VRY107 WBT107:WBU107 WLP107:WLQ107 WVL107:WVM107 D65645:E65645 IZ65645:JA65645 SV65645:SW65645 ACR65645:ACS65645 AMN65645:AMO65645 AWJ65645:AWK65645 BGF65645:BGG65645 BQB65645:BQC65645 BZX65645:BZY65645 CJT65645:CJU65645 CTP65645:CTQ65645 DDL65645:DDM65645 DNH65645:DNI65645 DXD65645:DXE65645 EGZ65645:EHA65645 EQV65645:EQW65645 FAR65645:FAS65645 FKN65645:FKO65645 FUJ65645:FUK65645 GEF65645:GEG65645 GOB65645:GOC65645 GXX65645:GXY65645 HHT65645:HHU65645 HRP65645:HRQ65645 IBL65645:IBM65645 ILH65645:ILI65645 IVD65645:IVE65645 JEZ65645:JFA65645 JOV65645:JOW65645 JYR65645:JYS65645 KIN65645:KIO65645 KSJ65645:KSK65645 LCF65645:LCG65645 LMB65645:LMC65645 LVX65645:LVY65645 MFT65645:MFU65645 MPP65645:MPQ65645 MZL65645:MZM65645 NJH65645:NJI65645 NTD65645:NTE65645 OCZ65645:ODA65645 OMV65645:OMW65645 OWR65645:OWS65645 PGN65645:PGO65645 PQJ65645:PQK65645 QAF65645:QAG65645 QKB65645:QKC65645 QTX65645:QTY65645 RDT65645:RDU65645 RNP65645:RNQ65645 RXL65645:RXM65645 SHH65645:SHI65645 SRD65645:SRE65645 TAZ65645:TBA65645 TKV65645:TKW65645 TUR65645:TUS65645 UEN65645:UEO65645 UOJ65645:UOK65645 UYF65645:UYG65645 VIB65645:VIC65645 VRX65645:VRY65645 WBT65645:WBU65645 WLP65645:WLQ65645 WVL65645:WVM65645 D131181:E131181 IZ131181:JA131181 SV131181:SW131181 ACR131181:ACS131181 AMN131181:AMO131181 AWJ131181:AWK131181 BGF131181:BGG131181 BQB131181:BQC131181 BZX131181:BZY131181 CJT131181:CJU131181 CTP131181:CTQ131181 DDL131181:DDM131181 DNH131181:DNI131181 DXD131181:DXE131181 EGZ131181:EHA131181 EQV131181:EQW131181 FAR131181:FAS131181 FKN131181:FKO131181 FUJ131181:FUK131181 GEF131181:GEG131181 GOB131181:GOC131181 GXX131181:GXY131181 HHT131181:HHU131181 HRP131181:HRQ131181 IBL131181:IBM131181 ILH131181:ILI131181 IVD131181:IVE131181 JEZ131181:JFA131181 JOV131181:JOW131181 JYR131181:JYS131181 KIN131181:KIO131181 KSJ131181:KSK131181 LCF131181:LCG131181 LMB131181:LMC131181 LVX131181:LVY131181 MFT131181:MFU131181 MPP131181:MPQ131181 MZL131181:MZM131181 NJH131181:NJI131181 NTD131181:NTE131181 OCZ131181:ODA131181 OMV131181:OMW131181 OWR131181:OWS131181 PGN131181:PGO131181 PQJ131181:PQK131181 QAF131181:QAG131181 QKB131181:QKC131181 QTX131181:QTY131181 RDT131181:RDU131181 RNP131181:RNQ131181 RXL131181:RXM131181 SHH131181:SHI131181 SRD131181:SRE131181 TAZ131181:TBA131181 TKV131181:TKW131181 TUR131181:TUS131181 UEN131181:UEO131181 UOJ131181:UOK131181 UYF131181:UYG131181 VIB131181:VIC131181 VRX131181:VRY131181 WBT131181:WBU131181 WLP131181:WLQ131181 WVL131181:WVM131181 D196717:E196717 IZ196717:JA196717 SV196717:SW196717 ACR196717:ACS196717 AMN196717:AMO196717 AWJ196717:AWK196717 BGF196717:BGG196717 BQB196717:BQC196717 BZX196717:BZY196717 CJT196717:CJU196717 CTP196717:CTQ196717 DDL196717:DDM196717 DNH196717:DNI196717 DXD196717:DXE196717 EGZ196717:EHA196717 EQV196717:EQW196717 FAR196717:FAS196717 FKN196717:FKO196717 FUJ196717:FUK196717 GEF196717:GEG196717 GOB196717:GOC196717 GXX196717:GXY196717 HHT196717:HHU196717 HRP196717:HRQ196717 IBL196717:IBM196717 ILH196717:ILI196717 IVD196717:IVE196717 JEZ196717:JFA196717 JOV196717:JOW196717 JYR196717:JYS196717 KIN196717:KIO196717 KSJ196717:KSK196717 LCF196717:LCG196717 LMB196717:LMC196717 LVX196717:LVY196717 MFT196717:MFU196717 MPP196717:MPQ196717 MZL196717:MZM196717 NJH196717:NJI196717 NTD196717:NTE196717 OCZ196717:ODA196717 OMV196717:OMW196717 OWR196717:OWS196717 PGN196717:PGO196717 PQJ196717:PQK196717 QAF196717:QAG196717 QKB196717:QKC196717 QTX196717:QTY196717 RDT196717:RDU196717 RNP196717:RNQ196717 RXL196717:RXM196717 SHH196717:SHI196717 SRD196717:SRE196717 TAZ196717:TBA196717 TKV196717:TKW196717 TUR196717:TUS196717 UEN196717:UEO196717 UOJ196717:UOK196717 UYF196717:UYG196717 VIB196717:VIC196717 VRX196717:VRY196717 WBT196717:WBU196717 WLP196717:WLQ196717 WVL196717:WVM196717 D262253:E262253 IZ262253:JA262253 SV262253:SW262253 ACR262253:ACS262253 AMN262253:AMO262253 AWJ262253:AWK262253 BGF262253:BGG262253 BQB262253:BQC262253 BZX262253:BZY262253 CJT262253:CJU262253 CTP262253:CTQ262253 DDL262253:DDM262253 DNH262253:DNI262253 DXD262253:DXE262253 EGZ262253:EHA262253 EQV262253:EQW262253 FAR262253:FAS262253 FKN262253:FKO262253 FUJ262253:FUK262253 GEF262253:GEG262253 GOB262253:GOC262253 GXX262253:GXY262253 HHT262253:HHU262253 HRP262253:HRQ262253 IBL262253:IBM262253 ILH262253:ILI262253 IVD262253:IVE262253 JEZ262253:JFA262253 JOV262253:JOW262253 JYR262253:JYS262253 KIN262253:KIO262253 KSJ262253:KSK262253 LCF262253:LCG262253 LMB262253:LMC262253 LVX262253:LVY262253 MFT262253:MFU262253 MPP262253:MPQ262253 MZL262253:MZM262253 NJH262253:NJI262253 NTD262253:NTE262253 OCZ262253:ODA262253 OMV262253:OMW262253 OWR262253:OWS262253 PGN262253:PGO262253 PQJ262253:PQK262253 QAF262253:QAG262253 QKB262253:QKC262253 QTX262253:QTY262253 RDT262253:RDU262253 RNP262253:RNQ262253 RXL262253:RXM262253 SHH262253:SHI262253 SRD262253:SRE262253 TAZ262253:TBA262253 TKV262253:TKW262253 TUR262253:TUS262253 UEN262253:UEO262253 UOJ262253:UOK262253 UYF262253:UYG262253 VIB262253:VIC262253 VRX262253:VRY262253 WBT262253:WBU262253 WLP262253:WLQ262253 WVL262253:WVM262253 D327789:E327789 IZ327789:JA327789 SV327789:SW327789 ACR327789:ACS327789 AMN327789:AMO327789 AWJ327789:AWK327789 BGF327789:BGG327789 BQB327789:BQC327789 BZX327789:BZY327789 CJT327789:CJU327789 CTP327789:CTQ327789 DDL327789:DDM327789 DNH327789:DNI327789 DXD327789:DXE327789 EGZ327789:EHA327789 EQV327789:EQW327789 FAR327789:FAS327789 FKN327789:FKO327789 FUJ327789:FUK327789 GEF327789:GEG327789 GOB327789:GOC327789 GXX327789:GXY327789 HHT327789:HHU327789 HRP327789:HRQ327789 IBL327789:IBM327789 ILH327789:ILI327789 IVD327789:IVE327789 JEZ327789:JFA327789 JOV327789:JOW327789 JYR327789:JYS327789 KIN327789:KIO327789 KSJ327789:KSK327789 LCF327789:LCG327789 LMB327789:LMC327789 LVX327789:LVY327789 MFT327789:MFU327789 MPP327789:MPQ327789 MZL327789:MZM327789 NJH327789:NJI327789 NTD327789:NTE327789 OCZ327789:ODA327789 OMV327789:OMW327789 OWR327789:OWS327789 PGN327789:PGO327789 PQJ327789:PQK327789 QAF327789:QAG327789 QKB327789:QKC327789 QTX327789:QTY327789 RDT327789:RDU327789 RNP327789:RNQ327789 RXL327789:RXM327789 SHH327789:SHI327789 SRD327789:SRE327789 TAZ327789:TBA327789 TKV327789:TKW327789 TUR327789:TUS327789 UEN327789:UEO327789 UOJ327789:UOK327789 UYF327789:UYG327789 VIB327789:VIC327789 VRX327789:VRY327789 WBT327789:WBU327789 WLP327789:WLQ327789 WVL327789:WVM327789 D393325:E393325 IZ393325:JA393325 SV393325:SW393325 ACR393325:ACS393325 AMN393325:AMO393325 AWJ393325:AWK393325 BGF393325:BGG393325 BQB393325:BQC393325 BZX393325:BZY393325 CJT393325:CJU393325 CTP393325:CTQ393325 DDL393325:DDM393325 DNH393325:DNI393325 DXD393325:DXE393325 EGZ393325:EHA393325 EQV393325:EQW393325 FAR393325:FAS393325 FKN393325:FKO393325 FUJ393325:FUK393325 GEF393325:GEG393325 GOB393325:GOC393325 GXX393325:GXY393325 HHT393325:HHU393325 HRP393325:HRQ393325 IBL393325:IBM393325 ILH393325:ILI393325 IVD393325:IVE393325 JEZ393325:JFA393325 JOV393325:JOW393325 JYR393325:JYS393325 KIN393325:KIO393325 KSJ393325:KSK393325 LCF393325:LCG393325 LMB393325:LMC393325 LVX393325:LVY393325 MFT393325:MFU393325 MPP393325:MPQ393325 MZL393325:MZM393325 NJH393325:NJI393325 NTD393325:NTE393325 OCZ393325:ODA393325 OMV393325:OMW393325 OWR393325:OWS393325 PGN393325:PGO393325 PQJ393325:PQK393325 QAF393325:QAG393325 QKB393325:QKC393325 QTX393325:QTY393325 RDT393325:RDU393325 RNP393325:RNQ393325 RXL393325:RXM393325 SHH393325:SHI393325 SRD393325:SRE393325 TAZ393325:TBA393325 TKV393325:TKW393325 TUR393325:TUS393325 UEN393325:UEO393325 UOJ393325:UOK393325 UYF393325:UYG393325 VIB393325:VIC393325 VRX393325:VRY393325 WBT393325:WBU393325 WLP393325:WLQ393325 WVL393325:WVM393325 D458861:E458861 IZ458861:JA458861 SV458861:SW458861 ACR458861:ACS458861 AMN458861:AMO458861 AWJ458861:AWK458861 BGF458861:BGG458861 BQB458861:BQC458861 BZX458861:BZY458861 CJT458861:CJU458861 CTP458861:CTQ458861 DDL458861:DDM458861 DNH458861:DNI458861 DXD458861:DXE458861 EGZ458861:EHA458861 EQV458861:EQW458861 FAR458861:FAS458861 FKN458861:FKO458861 FUJ458861:FUK458861 GEF458861:GEG458861 GOB458861:GOC458861 GXX458861:GXY458861 HHT458861:HHU458861 HRP458861:HRQ458861 IBL458861:IBM458861 ILH458861:ILI458861 IVD458861:IVE458861 JEZ458861:JFA458861 JOV458861:JOW458861 JYR458861:JYS458861 KIN458861:KIO458861 KSJ458861:KSK458861 LCF458861:LCG458861 LMB458861:LMC458861 LVX458861:LVY458861 MFT458861:MFU458861 MPP458861:MPQ458861 MZL458861:MZM458861 NJH458861:NJI458861 NTD458861:NTE458861 OCZ458861:ODA458861 OMV458861:OMW458861 OWR458861:OWS458861 PGN458861:PGO458861 PQJ458861:PQK458861 QAF458861:QAG458861 QKB458861:QKC458861 QTX458861:QTY458861 RDT458861:RDU458861 RNP458861:RNQ458861 RXL458861:RXM458861 SHH458861:SHI458861 SRD458861:SRE458861 TAZ458861:TBA458861 TKV458861:TKW458861 TUR458861:TUS458861 UEN458861:UEO458861 UOJ458861:UOK458861 UYF458861:UYG458861 VIB458861:VIC458861 VRX458861:VRY458861 WBT458861:WBU458861 WLP458861:WLQ458861 WVL458861:WVM458861 D524397:E524397 IZ524397:JA524397 SV524397:SW524397 ACR524397:ACS524397 AMN524397:AMO524397 AWJ524397:AWK524397 BGF524397:BGG524397 BQB524397:BQC524397 BZX524397:BZY524397 CJT524397:CJU524397 CTP524397:CTQ524397 DDL524397:DDM524397 DNH524397:DNI524397 DXD524397:DXE524397 EGZ524397:EHA524397 EQV524397:EQW524397 FAR524397:FAS524397 FKN524397:FKO524397 FUJ524397:FUK524397 GEF524397:GEG524397 GOB524397:GOC524397 GXX524397:GXY524397 HHT524397:HHU524397 HRP524397:HRQ524397 IBL524397:IBM524397 ILH524397:ILI524397 IVD524397:IVE524397 JEZ524397:JFA524397 JOV524397:JOW524397 JYR524397:JYS524397 KIN524397:KIO524397 KSJ524397:KSK524397 LCF524397:LCG524397 LMB524397:LMC524397 LVX524397:LVY524397 MFT524397:MFU524397 MPP524397:MPQ524397 MZL524397:MZM524397 NJH524397:NJI524397 NTD524397:NTE524397 OCZ524397:ODA524397 OMV524397:OMW524397 OWR524397:OWS524397 PGN524397:PGO524397 PQJ524397:PQK524397 QAF524397:QAG524397 QKB524397:QKC524397 QTX524397:QTY524397 RDT524397:RDU524397 RNP524397:RNQ524397 RXL524397:RXM524397 SHH524397:SHI524397 SRD524397:SRE524397 TAZ524397:TBA524397 TKV524397:TKW524397 TUR524397:TUS524397 UEN524397:UEO524397 UOJ524397:UOK524397 UYF524397:UYG524397 VIB524397:VIC524397 VRX524397:VRY524397 WBT524397:WBU524397 WLP524397:WLQ524397 WVL524397:WVM524397 D589933:E589933 IZ589933:JA589933 SV589933:SW589933 ACR589933:ACS589933 AMN589933:AMO589933 AWJ589933:AWK589933 BGF589933:BGG589933 BQB589933:BQC589933 BZX589933:BZY589933 CJT589933:CJU589933 CTP589933:CTQ589933 DDL589933:DDM589933 DNH589933:DNI589933 DXD589933:DXE589933 EGZ589933:EHA589933 EQV589933:EQW589933 FAR589933:FAS589933 FKN589933:FKO589933 FUJ589933:FUK589933 GEF589933:GEG589933 GOB589933:GOC589933 GXX589933:GXY589933 HHT589933:HHU589933 HRP589933:HRQ589933 IBL589933:IBM589933 ILH589933:ILI589933 IVD589933:IVE589933 JEZ589933:JFA589933 JOV589933:JOW589933 JYR589933:JYS589933 KIN589933:KIO589933 KSJ589933:KSK589933 LCF589933:LCG589933 LMB589933:LMC589933 LVX589933:LVY589933 MFT589933:MFU589933 MPP589933:MPQ589933 MZL589933:MZM589933 NJH589933:NJI589933 NTD589933:NTE589933 OCZ589933:ODA589933 OMV589933:OMW589933 OWR589933:OWS589933 PGN589933:PGO589933 PQJ589933:PQK589933 QAF589933:QAG589933 QKB589933:QKC589933 QTX589933:QTY589933 RDT589933:RDU589933 RNP589933:RNQ589933 RXL589933:RXM589933 SHH589933:SHI589933 SRD589933:SRE589933 TAZ589933:TBA589933 TKV589933:TKW589933 TUR589933:TUS589933 UEN589933:UEO589933 UOJ589933:UOK589933 UYF589933:UYG589933 VIB589933:VIC589933 VRX589933:VRY589933 WBT589933:WBU589933 WLP589933:WLQ589933 WVL589933:WVM589933 D655469:E655469 IZ655469:JA655469 SV655469:SW655469 ACR655469:ACS655469 AMN655469:AMO655469 AWJ655469:AWK655469 BGF655469:BGG655469 BQB655469:BQC655469 BZX655469:BZY655469 CJT655469:CJU655469 CTP655469:CTQ655469 DDL655469:DDM655469 DNH655469:DNI655469 DXD655469:DXE655469 EGZ655469:EHA655469 EQV655469:EQW655469 FAR655469:FAS655469 FKN655469:FKO655469 FUJ655469:FUK655469 GEF655469:GEG655469 GOB655469:GOC655469 GXX655469:GXY655469 HHT655469:HHU655469 HRP655469:HRQ655469 IBL655469:IBM655469 ILH655469:ILI655469 IVD655469:IVE655469 JEZ655469:JFA655469 JOV655469:JOW655469 JYR655469:JYS655469 KIN655469:KIO655469 KSJ655469:KSK655469 LCF655469:LCG655469 LMB655469:LMC655469 LVX655469:LVY655469 MFT655469:MFU655469 MPP655469:MPQ655469 MZL655469:MZM655469 NJH655469:NJI655469 NTD655469:NTE655469 OCZ655469:ODA655469 OMV655469:OMW655469 OWR655469:OWS655469 PGN655469:PGO655469 PQJ655469:PQK655469 QAF655469:QAG655469 QKB655469:QKC655469 QTX655469:QTY655469 RDT655469:RDU655469 RNP655469:RNQ655469 RXL655469:RXM655469 SHH655469:SHI655469 SRD655469:SRE655469 TAZ655469:TBA655469 TKV655469:TKW655469 TUR655469:TUS655469 UEN655469:UEO655469 UOJ655469:UOK655469 UYF655469:UYG655469 VIB655469:VIC655469 VRX655469:VRY655469 WBT655469:WBU655469 WLP655469:WLQ655469 WVL655469:WVM655469 D721005:E721005 IZ721005:JA721005 SV721005:SW721005 ACR721005:ACS721005 AMN721005:AMO721005 AWJ721005:AWK721005 BGF721005:BGG721005 BQB721005:BQC721005 BZX721005:BZY721005 CJT721005:CJU721005 CTP721005:CTQ721005 DDL721005:DDM721005 DNH721005:DNI721005 DXD721005:DXE721005 EGZ721005:EHA721005 EQV721005:EQW721005 FAR721005:FAS721005 FKN721005:FKO721005 FUJ721005:FUK721005 GEF721005:GEG721005 GOB721005:GOC721005 GXX721005:GXY721005 HHT721005:HHU721005 HRP721005:HRQ721005 IBL721005:IBM721005 ILH721005:ILI721005 IVD721005:IVE721005 JEZ721005:JFA721005 JOV721005:JOW721005 JYR721005:JYS721005 KIN721005:KIO721005 KSJ721005:KSK721005 LCF721005:LCG721005 LMB721005:LMC721005 LVX721005:LVY721005 MFT721005:MFU721005 MPP721005:MPQ721005 MZL721005:MZM721005 NJH721005:NJI721005 NTD721005:NTE721005 OCZ721005:ODA721005 OMV721005:OMW721005 OWR721005:OWS721005 PGN721005:PGO721005 PQJ721005:PQK721005 QAF721005:QAG721005 QKB721005:QKC721005 QTX721005:QTY721005 RDT721005:RDU721005 RNP721005:RNQ721005 RXL721005:RXM721005 SHH721005:SHI721005 SRD721005:SRE721005 TAZ721005:TBA721005 TKV721005:TKW721005 TUR721005:TUS721005 UEN721005:UEO721005 UOJ721005:UOK721005 UYF721005:UYG721005 VIB721005:VIC721005 VRX721005:VRY721005 WBT721005:WBU721005 WLP721005:WLQ721005 WVL721005:WVM721005 D786541:E786541 IZ786541:JA786541 SV786541:SW786541 ACR786541:ACS786541 AMN786541:AMO786541 AWJ786541:AWK786541 BGF786541:BGG786541 BQB786541:BQC786541 BZX786541:BZY786541 CJT786541:CJU786541 CTP786541:CTQ786541 DDL786541:DDM786541 DNH786541:DNI786541 DXD786541:DXE786541 EGZ786541:EHA786541 EQV786541:EQW786541 FAR786541:FAS786541 FKN786541:FKO786541 FUJ786541:FUK786541 GEF786541:GEG786541 GOB786541:GOC786541 GXX786541:GXY786541 HHT786541:HHU786541 HRP786541:HRQ786541 IBL786541:IBM786541 ILH786541:ILI786541 IVD786541:IVE786541 JEZ786541:JFA786541 JOV786541:JOW786541 JYR786541:JYS786541 KIN786541:KIO786541 KSJ786541:KSK786541 LCF786541:LCG786541 LMB786541:LMC786541 LVX786541:LVY786541 MFT786541:MFU786541 MPP786541:MPQ786541 MZL786541:MZM786541 NJH786541:NJI786541 NTD786541:NTE786541 OCZ786541:ODA786541 OMV786541:OMW786541 OWR786541:OWS786541 PGN786541:PGO786541 PQJ786541:PQK786541 QAF786541:QAG786541 QKB786541:QKC786541 QTX786541:QTY786541 RDT786541:RDU786541 RNP786541:RNQ786541 RXL786541:RXM786541 SHH786541:SHI786541 SRD786541:SRE786541 TAZ786541:TBA786541 TKV786541:TKW786541 TUR786541:TUS786541 UEN786541:UEO786541 UOJ786541:UOK786541 UYF786541:UYG786541 VIB786541:VIC786541 VRX786541:VRY786541 WBT786541:WBU786541 WLP786541:WLQ786541 WVL786541:WVM786541 D852077:E852077 IZ852077:JA852077 SV852077:SW852077 ACR852077:ACS852077 AMN852077:AMO852077 AWJ852077:AWK852077 BGF852077:BGG852077 BQB852077:BQC852077 BZX852077:BZY852077 CJT852077:CJU852077 CTP852077:CTQ852077 DDL852077:DDM852077 DNH852077:DNI852077 DXD852077:DXE852077 EGZ852077:EHA852077 EQV852077:EQW852077 FAR852077:FAS852077 FKN852077:FKO852077 FUJ852077:FUK852077 GEF852077:GEG852077 GOB852077:GOC852077 GXX852077:GXY852077 HHT852077:HHU852077 HRP852077:HRQ852077 IBL852077:IBM852077 ILH852077:ILI852077 IVD852077:IVE852077 JEZ852077:JFA852077 JOV852077:JOW852077 JYR852077:JYS852077 KIN852077:KIO852077 KSJ852077:KSK852077 LCF852077:LCG852077 LMB852077:LMC852077 LVX852077:LVY852077 MFT852077:MFU852077 MPP852077:MPQ852077 MZL852077:MZM852077 NJH852077:NJI852077 NTD852077:NTE852077 OCZ852077:ODA852077 OMV852077:OMW852077 OWR852077:OWS852077 PGN852077:PGO852077 PQJ852077:PQK852077 QAF852077:QAG852077 QKB852077:QKC852077 QTX852077:QTY852077 RDT852077:RDU852077 RNP852077:RNQ852077 RXL852077:RXM852077 SHH852077:SHI852077 SRD852077:SRE852077 TAZ852077:TBA852077 TKV852077:TKW852077 TUR852077:TUS852077 UEN852077:UEO852077 UOJ852077:UOK852077 UYF852077:UYG852077 VIB852077:VIC852077 VRX852077:VRY852077 WBT852077:WBU852077 WLP852077:WLQ852077 WVL852077:WVM852077 D917613:E917613 IZ917613:JA917613 SV917613:SW917613 ACR917613:ACS917613 AMN917613:AMO917613 AWJ917613:AWK917613 BGF917613:BGG917613 BQB917613:BQC917613 BZX917613:BZY917613 CJT917613:CJU917613 CTP917613:CTQ917613 DDL917613:DDM917613 DNH917613:DNI917613 DXD917613:DXE917613 EGZ917613:EHA917613 EQV917613:EQW917613 FAR917613:FAS917613 FKN917613:FKO917613 FUJ917613:FUK917613 GEF917613:GEG917613 GOB917613:GOC917613 GXX917613:GXY917613 HHT917613:HHU917613 HRP917613:HRQ917613 IBL917613:IBM917613 ILH917613:ILI917613 IVD917613:IVE917613 JEZ917613:JFA917613 JOV917613:JOW917613 JYR917613:JYS917613 KIN917613:KIO917613 KSJ917613:KSK917613 LCF917613:LCG917613 LMB917613:LMC917613 LVX917613:LVY917613 MFT917613:MFU917613 MPP917613:MPQ917613 MZL917613:MZM917613 NJH917613:NJI917613 NTD917613:NTE917613 OCZ917613:ODA917613 OMV917613:OMW917613 OWR917613:OWS917613 PGN917613:PGO917613 PQJ917613:PQK917613 QAF917613:QAG917613 QKB917613:QKC917613 QTX917613:QTY917613 RDT917613:RDU917613 RNP917613:RNQ917613 RXL917613:RXM917613 SHH917613:SHI917613 SRD917613:SRE917613 TAZ917613:TBA917613 TKV917613:TKW917613 TUR917613:TUS917613 UEN917613:UEO917613 UOJ917613:UOK917613 UYF917613:UYG917613 VIB917613:VIC917613 VRX917613:VRY917613 WBT917613:WBU917613 WLP917613:WLQ917613 WVL917613:WVM917613 D983149:E983149 IZ983149:JA983149 SV983149:SW983149 ACR983149:ACS983149 AMN983149:AMO983149 AWJ983149:AWK983149 BGF983149:BGG983149 BQB983149:BQC983149 BZX983149:BZY983149 CJT983149:CJU983149 CTP983149:CTQ983149 DDL983149:DDM983149 DNH983149:DNI983149 DXD983149:DXE983149 EGZ983149:EHA983149 EQV983149:EQW983149 FAR983149:FAS983149 FKN983149:FKO983149 FUJ983149:FUK983149 GEF983149:GEG983149 GOB983149:GOC983149 GXX983149:GXY983149 HHT983149:HHU983149 HRP983149:HRQ983149 IBL983149:IBM983149 ILH983149:ILI983149 IVD983149:IVE983149 JEZ983149:JFA983149 JOV983149:JOW983149 JYR983149:JYS983149 KIN983149:KIO983149 KSJ983149:KSK983149 LCF983149:LCG983149 LMB983149:LMC983149 LVX983149:LVY983149 MFT983149:MFU983149 MPP983149:MPQ983149 MZL983149:MZM983149 NJH983149:NJI983149 NTD983149:NTE983149 OCZ983149:ODA983149 OMV983149:OMW983149 OWR983149:OWS983149 PGN983149:PGO983149 PQJ983149:PQK983149 QAF983149:QAG983149 QKB983149:QKC983149 QTX983149:QTY983149 RDT983149:RDU983149 RNP983149:RNQ983149 RXL983149:RXM983149 SHH983149:SHI983149 SRD983149:SRE983149 TAZ983149:TBA983149 TKV983149:TKW983149 TUR983149:TUS983149 UEN983149:UEO983149 UOJ983149:UOK983149 UYF983149:UYG983149 VIB983149:VIC983149 VRX983149:VRY983149 WBT983149:WBU983149 WLP983149:WLQ983149">
      <formula1>40695</formula1>
    </dataValidation>
    <dataValidation type="date" operator="greaterThan" allowBlank="1" showInputMessage="1" showErrorMessage="1" promptTitle="wpisz datę rrr-mm-dd " prompt="od 2012-01-01" sqref="WVJ983149 IX107 ST107 ACP107 AML107 AWH107 BGD107 BPZ107 BZV107 CJR107 CTN107 DDJ107 DNF107 DXB107 EGX107 EQT107 FAP107 FKL107 FUH107 GED107 GNZ107 GXV107 HHR107 HRN107 IBJ107 ILF107 IVB107 JEX107 JOT107 JYP107 KIL107 KSH107 LCD107 LLZ107 LVV107 MFR107 MPN107 MZJ107 NJF107 NTB107 OCX107 OMT107 OWP107 PGL107 PQH107 QAD107 QJZ107 QTV107 RDR107 RNN107 RXJ107 SHF107 SRB107 TAX107 TKT107 TUP107 UEL107 UOH107 UYD107 VHZ107 VRV107 WBR107 WLN107 WVJ107 B65645 IX65645 ST65645 ACP65645 AML65645 AWH65645 BGD65645 BPZ65645 BZV65645 CJR65645 CTN65645 DDJ65645 DNF65645 DXB65645 EGX65645 EQT65645 FAP65645 FKL65645 FUH65645 GED65645 GNZ65645 GXV65645 HHR65645 HRN65645 IBJ65645 ILF65645 IVB65645 JEX65645 JOT65645 JYP65645 KIL65645 KSH65645 LCD65645 LLZ65645 LVV65645 MFR65645 MPN65645 MZJ65645 NJF65645 NTB65645 OCX65645 OMT65645 OWP65645 PGL65645 PQH65645 QAD65645 QJZ65645 QTV65645 RDR65645 RNN65645 RXJ65645 SHF65645 SRB65645 TAX65645 TKT65645 TUP65645 UEL65645 UOH65645 UYD65645 VHZ65645 VRV65645 WBR65645 WLN65645 WVJ65645 B131181 IX131181 ST131181 ACP131181 AML131181 AWH131181 BGD131181 BPZ131181 BZV131181 CJR131181 CTN131181 DDJ131181 DNF131181 DXB131181 EGX131181 EQT131181 FAP131181 FKL131181 FUH131181 GED131181 GNZ131181 GXV131181 HHR131181 HRN131181 IBJ131181 ILF131181 IVB131181 JEX131181 JOT131181 JYP131181 KIL131181 KSH131181 LCD131181 LLZ131181 LVV131181 MFR131181 MPN131181 MZJ131181 NJF131181 NTB131181 OCX131181 OMT131181 OWP131181 PGL131181 PQH131181 QAD131181 QJZ131181 QTV131181 RDR131181 RNN131181 RXJ131181 SHF131181 SRB131181 TAX131181 TKT131181 TUP131181 UEL131181 UOH131181 UYD131181 VHZ131181 VRV131181 WBR131181 WLN131181 WVJ131181 B196717 IX196717 ST196717 ACP196717 AML196717 AWH196717 BGD196717 BPZ196717 BZV196717 CJR196717 CTN196717 DDJ196717 DNF196717 DXB196717 EGX196717 EQT196717 FAP196717 FKL196717 FUH196717 GED196717 GNZ196717 GXV196717 HHR196717 HRN196717 IBJ196717 ILF196717 IVB196717 JEX196717 JOT196717 JYP196717 KIL196717 KSH196717 LCD196717 LLZ196717 LVV196717 MFR196717 MPN196717 MZJ196717 NJF196717 NTB196717 OCX196717 OMT196717 OWP196717 PGL196717 PQH196717 QAD196717 QJZ196717 QTV196717 RDR196717 RNN196717 RXJ196717 SHF196717 SRB196717 TAX196717 TKT196717 TUP196717 UEL196717 UOH196717 UYD196717 VHZ196717 VRV196717 WBR196717 WLN196717 WVJ196717 B262253 IX262253 ST262253 ACP262253 AML262253 AWH262253 BGD262253 BPZ262253 BZV262253 CJR262253 CTN262253 DDJ262253 DNF262253 DXB262253 EGX262253 EQT262253 FAP262253 FKL262253 FUH262253 GED262253 GNZ262253 GXV262253 HHR262253 HRN262253 IBJ262253 ILF262253 IVB262253 JEX262253 JOT262253 JYP262253 KIL262253 KSH262253 LCD262253 LLZ262253 LVV262253 MFR262253 MPN262253 MZJ262253 NJF262253 NTB262253 OCX262253 OMT262253 OWP262253 PGL262253 PQH262253 QAD262253 QJZ262253 QTV262253 RDR262253 RNN262253 RXJ262253 SHF262253 SRB262253 TAX262253 TKT262253 TUP262253 UEL262253 UOH262253 UYD262253 VHZ262253 VRV262253 WBR262253 WLN262253 WVJ262253 B327789 IX327789 ST327789 ACP327789 AML327789 AWH327789 BGD327789 BPZ327789 BZV327789 CJR327789 CTN327789 DDJ327789 DNF327789 DXB327789 EGX327789 EQT327789 FAP327789 FKL327789 FUH327789 GED327789 GNZ327789 GXV327789 HHR327789 HRN327789 IBJ327789 ILF327789 IVB327789 JEX327789 JOT327789 JYP327789 KIL327789 KSH327789 LCD327789 LLZ327789 LVV327789 MFR327789 MPN327789 MZJ327789 NJF327789 NTB327789 OCX327789 OMT327789 OWP327789 PGL327789 PQH327789 QAD327789 QJZ327789 QTV327789 RDR327789 RNN327789 RXJ327789 SHF327789 SRB327789 TAX327789 TKT327789 TUP327789 UEL327789 UOH327789 UYD327789 VHZ327789 VRV327789 WBR327789 WLN327789 WVJ327789 B393325 IX393325 ST393325 ACP393325 AML393325 AWH393325 BGD393325 BPZ393325 BZV393325 CJR393325 CTN393325 DDJ393325 DNF393325 DXB393325 EGX393325 EQT393325 FAP393325 FKL393325 FUH393325 GED393325 GNZ393325 GXV393325 HHR393325 HRN393325 IBJ393325 ILF393325 IVB393325 JEX393325 JOT393325 JYP393325 KIL393325 KSH393325 LCD393325 LLZ393325 LVV393325 MFR393325 MPN393325 MZJ393325 NJF393325 NTB393325 OCX393325 OMT393325 OWP393325 PGL393325 PQH393325 QAD393325 QJZ393325 QTV393325 RDR393325 RNN393325 RXJ393325 SHF393325 SRB393325 TAX393325 TKT393325 TUP393325 UEL393325 UOH393325 UYD393325 VHZ393325 VRV393325 WBR393325 WLN393325 WVJ393325 B458861 IX458861 ST458861 ACP458861 AML458861 AWH458861 BGD458861 BPZ458861 BZV458861 CJR458861 CTN458861 DDJ458861 DNF458861 DXB458861 EGX458861 EQT458861 FAP458861 FKL458861 FUH458861 GED458861 GNZ458861 GXV458861 HHR458861 HRN458861 IBJ458861 ILF458861 IVB458861 JEX458861 JOT458861 JYP458861 KIL458861 KSH458861 LCD458861 LLZ458861 LVV458861 MFR458861 MPN458861 MZJ458861 NJF458861 NTB458861 OCX458861 OMT458861 OWP458861 PGL458861 PQH458861 QAD458861 QJZ458861 QTV458861 RDR458861 RNN458861 RXJ458861 SHF458861 SRB458861 TAX458861 TKT458861 TUP458861 UEL458861 UOH458861 UYD458861 VHZ458861 VRV458861 WBR458861 WLN458861 WVJ458861 B524397 IX524397 ST524397 ACP524397 AML524397 AWH524397 BGD524397 BPZ524397 BZV524397 CJR524397 CTN524397 DDJ524397 DNF524397 DXB524397 EGX524397 EQT524397 FAP524397 FKL524397 FUH524397 GED524397 GNZ524397 GXV524397 HHR524397 HRN524397 IBJ524397 ILF524397 IVB524397 JEX524397 JOT524397 JYP524397 KIL524397 KSH524397 LCD524397 LLZ524397 LVV524397 MFR524397 MPN524397 MZJ524397 NJF524397 NTB524397 OCX524397 OMT524397 OWP524397 PGL524397 PQH524397 QAD524397 QJZ524397 QTV524397 RDR524397 RNN524397 RXJ524397 SHF524397 SRB524397 TAX524397 TKT524397 TUP524397 UEL524397 UOH524397 UYD524397 VHZ524397 VRV524397 WBR524397 WLN524397 WVJ524397 B589933 IX589933 ST589933 ACP589933 AML589933 AWH589933 BGD589933 BPZ589933 BZV589933 CJR589933 CTN589933 DDJ589933 DNF589933 DXB589933 EGX589933 EQT589933 FAP589933 FKL589933 FUH589933 GED589933 GNZ589933 GXV589933 HHR589933 HRN589933 IBJ589933 ILF589933 IVB589933 JEX589933 JOT589933 JYP589933 KIL589933 KSH589933 LCD589933 LLZ589933 LVV589933 MFR589933 MPN589933 MZJ589933 NJF589933 NTB589933 OCX589933 OMT589933 OWP589933 PGL589933 PQH589933 QAD589933 QJZ589933 QTV589933 RDR589933 RNN589933 RXJ589933 SHF589933 SRB589933 TAX589933 TKT589933 TUP589933 UEL589933 UOH589933 UYD589933 VHZ589933 VRV589933 WBR589933 WLN589933 WVJ589933 B655469 IX655469 ST655469 ACP655469 AML655469 AWH655469 BGD655469 BPZ655469 BZV655469 CJR655469 CTN655469 DDJ655469 DNF655469 DXB655469 EGX655469 EQT655469 FAP655469 FKL655469 FUH655469 GED655469 GNZ655469 GXV655469 HHR655469 HRN655469 IBJ655469 ILF655469 IVB655469 JEX655469 JOT655469 JYP655469 KIL655469 KSH655469 LCD655469 LLZ655469 LVV655469 MFR655469 MPN655469 MZJ655469 NJF655469 NTB655469 OCX655469 OMT655469 OWP655469 PGL655469 PQH655469 QAD655469 QJZ655469 QTV655469 RDR655469 RNN655469 RXJ655469 SHF655469 SRB655469 TAX655469 TKT655469 TUP655469 UEL655469 UOH655469 UYD655469 VHZ655469 VRV655469 WBR655469 WLN655469 WVJ655469 B721005 IX721005 ST721005 ACP721005 AML721005 AWH721005 BGD721005 BPZ721005 BZV721005 CJR721005 CTN721005 DDJ721005 DNF721005 DXB721005 EGX721005 EQT721005 FAP721005 FKL721005 FUH721005 GED721005 GNZ721005 GXV721005 HHR721005 HRN721005 IBJ721005 ILF721005 IVB721005 JEX721005 JOT721005 JYP721005 KIL721005 KSH721005 LCD721005 LLZ721005 LVV721005 MFR721005 MPN721005 MZJ721005 NJF721005 NTB721005 OCX721005 OMT721005 OWP721005 PGL721005 PQH721005 QAD721005 QJZ721005 QTV721005 RDR721005 RNN721005 RXJ721005 SHF721005 SRB721005 TAX721005 TKT721005 TUP721005 UEL721005 UOH721005 UYD721005 VHZ721005 VRV721005 WBR721005 WLN721005 WVJ721005 B786541 IX786541 ST786541 ACP786541 AML786541 AWH786541 BGD786541 BPZ786541 BZV786541 CJR786541 CTN786541 DDJ786541 DNF786541 DXB786541 EGX786541 EQT786541 FAP786541 FKL786541 FUH786541 GED786541 GNZ786541 GXV786541 HHR786541 HRN786541 IBJ786541 ILF786541 IVB786541 JEX786541 JOT786541 JYP786541 KIL786541 KSH786541 LCD786541 LLZ786541 LVV786541 MFR786541 MPN786541 MZJ786541 NJF786541 NTB786541 OCX786541 OMT786541 OWP786541 PGL786541 PQH786541 QAD786541 QJZ786541 QTV786541 RDR786541 RNN786541 RXJ786541 SHF786541 SRB786541 TAX786541 TKT786541 TUP786541 UEL786541 UOH786541 UYD786541 VHZ786541 VRV786541 WBR786541 WLN786541 WVJ786541 B852077 IX852077 ST852077 ACP852077 AML852077 AWH852077 BGD852077 BPZ852077 BZV852077 CJR852077 CTN852077 DDJ852077 DNF852077 DXB852077 EGX852077 EQT852077 FAP852077 FKL852077 FUH852077 GED852077 GNZ852077 GXV852077 HHR852077 HRN852077 IBJ852077 ILF852077 IVB852077 JEX852077 JOT852077 JYP852077 KIL852077 KSH852077 LCD852077 LLZ852077 LVV852077 MFR852077 MPN852077 MZJ852077 NJF852077 NTB852077 OCX852077 OMT852077 OWP852077 PGL852077 PQH852077 QAD852077 QJZ852077 QTV852077 RDR852077 RNN852077 RXJ852077 SHF852077 SRB852077 TAX852077 TKT852077 TUP852077 UEL852077 UOH852077 UYD852077 VHZ852077 VRV852077 WBR852077 WLN852077 WVJ852077 B917613 IX917613 ST917613 ACP917613 AML917613 AWH917613 BGD917613 BPZ917613 BZV917613 CJR917613 CTN917613 DDJ917613 DNF917613 DXB917613 EGX917613 EQT917613 FAP917613 FKL917613 FUH917613 GED917613 GNZ917613 GXV917613 HHR917613 HRN917613 IBJ917613 ILF917613 IVB917613 JEX917613 JOT917613 JYP917613 KIL917613 KSH917613 LCD917613 LLZ917613 LVV917613 MFR917613 MPN917613 MZJ917613 NJF917613 NTB917613 OCX917613 OMT917613 OWP917613 PGL917613 PQH917613 QAD917613 QJZ917613 QTV917613 RDR917613 RNN917613 RXJ917613 SHF917613 SRB917613 TAX917613 TKT917613 TUP917613 UEL917613 UOH917613 UYD917613 VHZ917613 VRV917613 WBR917613 WLN917613 WVJ917613 B983149 IX983149 ST983149 ACP983149 AML983149 AWH983149 BGD983149 BPZ983149 BZV983149 CJR983149 CTN983149 DDJ983149 DNF983149 DXB983149 EGX983149 EQT983149 FAP983149 FKL983149 FUH983149 GED983149 GNZ983149 GXV983149 HHR983149 HRN983149 IBJ983149 ILF983149 IVB983149 JEX983149 JOT983149 JYP983149 KIL983149 KSH983149 LCD983149 LLZ983149 LVV983149 MFR983149 MPN983149 MZJ983149 NJF983149 NTB983149 OCX983149 OMT983149 OWP983149 PGL983149 PQH983149 QAD983149 QJZ983149 QTV983149 RDR983149 RNN983149 RXJ983149 SHF983149 SRB983149 TAX983149 TKT983149 TUP983149 UEL983149 UOH983149 UYD983149 VHZ983149 VRV983149 WBR983149 WLN983149">
      <formula1>40695</formula1>
    </dataValidation>
    <dataValidation type="list" allowBlank="1" showInputMessage="1" showErrorMessage="1" sqref="D108:E108 IZ108:JA108 SV108:SW108 ACR108:ACS108 AMN108:AMO108 AWJ108:AWK108 BGF108:BGG108 BQB108:BQC108 BZX108:BZY108 CJT108:CJU108 CTP108:CTQ108 DDL108:DDM108 DNH108:DNI108 DXD108:DXE108 EGZ108:EHA108 EQV108:EQW108 FAR108:FAS108 FKN108:FKO108 FUJ108:FUK108 GEF108:GEG108 GOB108:GOC108 GXX108:GXY108 HHT108:HHU108 HRP108:HRQ108 IBL108:IBM108 ILH108:ILI108 IVD108:IVE108 JEZ108:JFA108 JOV108:JOW108 JYR108:JYS108 KIN108:KIO108 KSJ108:KSK108 LCF108:LCG108 LMB108:LMC108 LVX108:LVY108 MFT108:MFU108 MPP108:MPQ108 MZL108:MZM108 NJH108:NJI108 NTD108:NTE108 OCZ108:ODA108 OMV108:OMW108 OWR108:OWS108 PGN108:PGO108 PQJ108:PQK108 QAF108:QAG108 QKB108:QKC108 QTX108:QTY108 RDT108:RDU108 RNP108:RNQ108 RXL108:RXM108 SHH108:SHI108 SRD108:SRE108 TAZ108:TBA108 TKV108:TKW108 TUR108:TUS108 UEN108:UEO108 UOJ108:UOK108 UYF108:UYG108 VIB108:VIC108 VRX108:VRY108 WBT108:WBU108 WLP108:WLQ108 WVL108:WVM108 D65646:E65646 IZ65646:JA65646 SV65646:SW65646 ACR65646:ACS65646 AMN65646:AMO65646 AWJ65646:AWK65646 BGF65646:BGG65646 BQB65646:BQC65646 BZX65646:BZY65646 CJT65646:CJU65646 CTP65646:CTQ65646 DDL65646:DDM65646 DNH65646:DNI65646 DXD65646:DXE65646 EGZ65646:EHA65646 EQV65646:EQW65646 FAR65646:FAS65646 FKN65646:FKO65646 FUJ65646:FUK65646 GEF65646:GEG65646 GOB65646:GOC65646 GXX65646:GXY65646 HHT65646:HHU65646 HRP65646:HRQ65646 IBL65646:IBM65646 ILH65646:ILI65646 IVD65646:IVE65646 JEZ65646:JFA65646 JOV65646:JOW65646 JYR65646:JYS65646 KIN65646:KIO65646 KSJ65646:KSK65646 LCF65646:LCG65646 LMB65646:LMC65646 LVX65646:LVY65646 MFT65646:MFU65646 MPP65646:MPQ65646 MZL65646:MZM65646 NJH65646:NJI65646 NTD65646:NTE65646 OCZ65646:ODA65646 OMV65646:OMW65646 OWR65646:OWS65646 PGN65646:PGO65646 PQJ65646:PQK65646 QAF65646:QAG65646 QKB65646:QKC65646 QTX65646:QTY65646 RDT65646:RDU65646 RNP65646:RNQ65646 RXL65646:RXM65646 SHH65646:SHI65646 SRD65646:SRE65646 TAZ65646:TBA65646 TKV65646:TKW65646 TUR65646:TUS65646 UEN65646:UEO65646 UOJ65646:UOK65646 UYF65646:UYG65646 VIB65646:VIC65646 VRX65646:VRY65646 WBT65646:WBU65646 WLP65646:WLQ65646 WVL65646:WVM65646 D131182:E131182 IZ131182:JA131182 SV131182:SW131182 ACR131182:ACS131182 AMN131182:AMO131182 AWJ131182:AWK131182 BGF131182:BGG131182 BQB131182:BQC131182 BZX131182:BZY131182 CJT131182:CJU131182 CTP131182:CTQ131182 DDL131182:DDM131182 DNH131182:DNI131182 DXD131182:DXE131182 EGZ131182:EHA131182 EQV131182:EQW131182 FAR131182:FAS131182 FKN131182:FKO131182 FUJ131182:FUK131182 GEF131182:GEG131182 GOB131182:GOC131182 GXX131182:GXY131182 HHT131182:HHU131182 HRP131182:HRQ131182 IBL131182:IBM131182 ILH131182:ILI131182 IVD131182:IVE131182 JEZ131182:JFA131182 JOV131182:JOW131182 JYR131182:JYS131182 KIN131182:KIO131182 KSJ131182:KSK131182 LCF131182:LCG131182 LMB131182:LMC131182 LVX131182:LVY131182 MFT131182:MFU131182 MPP131182:MPQ131182 MZL131182:MZM131182 NJH131182:NJI131182 NTD131182:NTE131182 OCZ131182:ODA131182 OMV131182:OMW131182 OWR131182:OWS131182 PGN131182:PGO131182 PQJ131182:PQK131182 QAF131182:QAG131182 QKB131182:QKC131182 QTX131182:QTY131182 RDT131182:RDU131182 RNP131182:RNQ131182 RXL131182:RXM131182 SHH131182:SHI131182 SRD131182:SRE131182 TAZ131182:TBA131182 TKV131182:TKW131182 TUR131182:TUS131182 UEN131182:UEO131182 UOJ131182:UOK131182 UYF131182:UYG131182 VIB131182:VIC131182 VRX131182:VRY131182 WBT131182:WBU131182 WLP131182:WLQ131182 WVL131182:WVM131182 D196718:E196718 IZ196718:JA196718 SV196718:SW196718 ACR196718:ACS196718 AMN196718:AMO196718 AWJ196718:AWK196718 BGF196718:BGG196718 BQB196718:BQC196718 BZX196718:BZY196718 CJT196718:CJU196718 CTP196718:CTQ196718 DDL196718:DDM196718 DNH196718:DNI196718 DXD196718:DXE196718 EGZ196718:EHA196718 EQV196718:EQW196718 FAR196718:FAS196718 FKN196718:FKO196718 FUJ196718:FUK196718 GEF196718:GEG196718 GOB196718:GOC196718 GXX196718:GXY196718 HHT196718:HHU196718 HRP196718:HRQ196718 IBL196718:IBM196718 ILH196718:ILI196718 IVD196718:IVE196718 JEZ196718:JFA196718 JOV196718:JOW196718 JYR196718:JYS196718 KIN196718:KIO196718 KSJ196718:KSK196718 LCF196718:LCG196718 LMB196718:LMC196718 LVX196718:LVY196718 MFT196718:MFU196718 MPP196718:MPQ196718 MZL196718:MZM196718 NJH196718:NJI196718 NTD196718:NTE196718 OCZ196718:ODA196718 OMV196718:OMW196718 OWR196718:OWS196718 PGN196718:PGO196718 PQJ196718:PQK196718 QAF196718:QAG196718 QKB196718:QKC196718 QTX196718:QTY196718 RDT196718:RDU196718 RNP196718:RNQ196718 RXL196718:RXM196718 SHH196718:SHI196718 SRD196718:SRE196718 TAZ196718:TBA196718 TKV196718:TKW196718 TUR196718:TUS196718 UEN196718:UEO196718 UOJ196718:UOK196718 UYF196718:UYG196718 VIB196718:VIC196718 VRX196718:VRY196718 WBT196718:WBU196718 WLP196718:WLQ196718 WVL196718:WVM196718 D262254:E262254 IZ262254:JA262254 SV262254:SW262254 ACR262254:ACS262254 AMN262254:AMO262254 AWJ262254:AWK262254 BGF262254:BGG262254 BQB262254:BQC262254 BZX262254:BZY262254 CJT262254:CJU262254 CTP262254:CTQ262254 DDL262254:DDM262254 DNH262254:DNI262254 DXD262254:DXE262254 EGZ262254:EHA262254 EQV262254:EQW262254 FAR262254:FAS262254 FKN262254:FKO262254 FUJ262254:FUK262254 GEF262254:GEG262254 GOB262254:GOC262254 GXX262254:GXY262254 HHT262254:HHU262254 HRP262254:HRQ262254 IBL262254:IBM262254 ILH262254:ILI262254 IVD262254:IVE262254 JEZ262254:JFA262254 JOV262254:JOW262254 JYR262254:JYS262254 KIN262254:KIO262254 KSJ262254:KSK262254 LCF262254:LCG262254 LMB262254:LMC262254 LVX262254:LVY262254 MFT262254:MFU262254 MPP262254:MPQ262254 MZL262254:MZM262254 NJH262254:NJI262254 NTD262254:NTE262254 OCZ262254:ODA262254 OMV262254:OMW262254 OWR262254:OWS262254 PGN262254:PGO262254 PQJ262254:PQK262254 QAF262254:QAG262254 QKB262254:QKC262254 QTX262254:QTY262254 RDT262254:RDU262254 RNP262254:RNQ262254 RXL262254:RXM262254 SHH262254:SHI262254 SRD262254:SRE262254 TAZ262254:TBA262254 TKV262254:TKW262254 TUR262254:TUS262254 UEN262254:UEO262254 UOJ262254:UOK262254 UYF262254:UYG262254 VIB262254:VIC262254 VRX262254:VRY262254 WBT262254:WBU262254 WLP262254:WLQ262254 WVL262254:WVM262254 D327790:E327790 IZ327790:JA327790 SV327790:SW327790 ACR327790:ACS327790 AMN327790:AMO327790 AWJ327790:AWK327790 BGF327790:BGG327790 BQB327790:BQC327790 BZX327790:BZY327790 CJT327790:CJU327790 CTP327790:CTQ327790 DDL327790:DDM327790 DNH327790:DNI327790 DXD327790:DXE327790 EGZ327790:EHA327790 EQV327790:EQW327790 FAR327790:FAS327790 FKN327790:FKO327790 FUJ327790:FUK327790 GEF327790:GEG327790 GOB327790:GOC327790 GXX327790:GXY327790 HHT327790:HHU327790 HRP327790:HRQ327790 IBL327790:IBM327790 ILH327790:ILI327790 IVD327790:IVE327790 JEZ327790:JFA327790 JOV327790:JOW327790 JYR327790:JYS327790 KIN327790:KIO327790 KSJ327790:KSK327790 LCF327790:LCG327790 LMB327790:LMC327790 LVX327790:LVY327790 MFT327790:MFU327790 MPP327790:MPQ327790 MZL327790:MZM327790 NJH327790:NJI327790 NTD327790:NTE327790 OCZ327790:ODA327790 OMV327790:OMW327790 OWR327790:OWS327790 PGN327790:PGO327790 PQJ327790:PQK327790 QAF327790:QAG327790 QKB327790:QKC327790 QTX327790:QTY327790 RDT327790:RDU327790 RNP327790:RNQ327790 RXL327790:RXM327790 SHH327790:SHI327790 SRD327790:SRE327790 TAZ327790:TBA327790 TKV327790:TKW327790 TUR327790:TUS327790 UEN327790:UEO327790 UOJ327790:UOK327790 UYF327790:UYG327790 VIB327790:VIC327790 VRX327790:VRY327790 WBT327790:WBU327790 WLP327790:WLQ327790 WVL327790:WVM327790 D393326:E393326 IZ393326:JA393326 SV393326:SW393326 ACR393326:ACS393326 AMN393326:AMO393326 AWJ393326:AWK393326 BGF393326:BGG393326 BQB393326:BQC393326 BZX393326:BZY393326 CJT393326:CJU393326 CTP393326:CTQ393326 DDL393326:DDM393326 DNH393326:DNI393326 DXD393326:DXE393326 EGZ393326:EHA393326 EQV393326:EQW393326 FAR393326:FAS393326 FKN393326:FKO393326 FUJ393326:FUK393326 GEF393326:GEG393326 GOB393326:GOC393326 GXX393326:GXY393326 HHT393326:HHU393326 HRP393326:HRQ393326 IBL393326:IBM393326 ILH393326:ILI393326 IVD393326:IVE393326 JEZ393326:JFA393326 JOV393326:JOW393326 JYR393326:JYS393326 KIN393326:KIO393326 KSJ393326:KSK393326 LCF393326:LCG393326 LMB393326:LMC393326 LVX393326:LVY393326 MFT393326:MFU393326 MPP393326:MPQ393326 MZL393326:MZM393326 NJH393326:NJI393326 NTD393326:NTE393326 OCZ393326:ODA393326 OMV393326:OMW393326 OWR393326:OWS393326 PGN393326:PGO393326 PQJ393326:PQK393326 QAF393326:QAG393326 QKB393326:QKC393326 QTX393326:QTY393326 RDT393326:RDU393326 RNP393326:RNQ393326 RXL393326:RXM393326 SHH393326:SHI393326 SRD393326:SRE393326 TAZ393326:TBA393326 TKV393326:TKW393326 TUR393326:TUS393326 UEN393326:UEO393326 UOJ393326:UOK393326 UYF393326:UYG393326 VIB393326:VIC393326 VRX393326:VRY393326 WBT393326:WBU393326 WLP393326:WLQ393326 WVL393326:WVM393326 D458862:E458862 IZ458862:JA458862 SV458862:SW458862 ACR458862:ACS458862 AMN458862:AMO458862 AWJ458862:AWK458862 BGF458862:BGG458862 BQB458862:BQC458862 BZX458862:BZY458862 CJT458862:CJU458862 CTP458862:CTQ458862 DDL458862:DDM458862 DNH458862:DNI458862 DXD458862:DXE458862 EGZ458862:EHA458862 EQV458862:EQW458862 FAR458862:FAS458862 FKN458862:FKO458862 FUJ458862:FUK458862 GEF458862:GEG458862 GOB458862:GOC458862 GXX458862:GXY458862 HHT458862:HHU458862 HRP458862:HRQ458862 IBL458862:IBM458862 ILH458862:ILI458862 IVD458862:IVE458862 JEZ458862:JFA458862 JOV458862:JOW458862 JYR458862:JYS458862 KIN458862:KIO458862 KSJ458862:KSK458862 LCF458862:LCG458862 LMB458862:LMC458862 LVX458862:LVY458862 MFT458862:MFU458862 MPP458862:MPQ458862 MZL458862:MZM458862 NJH458862:NJI458862 NTD458862:NTE458862 OCZ458862:ODA458862 OMV458862:OMW458862 OWR458862:OWS458862 PGN458862:PGO458862 PQJ458862:PQK458862 QAF458862:QAG458862 QKB458862:QKC458862 QTX458862:QTY458862 RDT458862:RDU458862 RNP458862:RNQ458862 RXL458862:RXM458862 SHH458862:SHI458862 SRD458862:SRE458862 TAZ458862:TBA458862 TKV458862:TKW458862 TUR458862:TUS458862 UEN458862:UEO458862 UOJ458862:UOK458862 UYF458862:UYG458862 VIB458862:VIC458862 VRX458862:VRY458862 WBT458862:WBU458862 WLP458862:WLQ458862 WVL458862:WVM458862 D524398:E524398 IZ524398:JA524398 SV524398:SW524398 ACR524398:ACS524398 AMN524398:AMO524398 AWJ524398:AWK524398 BGF524398:BGG524398 BQB524398:BQC524398 BZX524398:BZY524398 CJT524398:CJU524398 CTP524398:CTQ524398 DDL524398:DDM524398 DNH524398:DNI524398 DXD524398:DXE524398 EGZ524398:EHA524398 EQV524398:EQW524398 FAR524398:FAS524398 FKN524398:FKO524398 FUJ524398:FUK524398 GEF524398:GEG524398 GOB524398:GOC524398 GXX524398:GXY524398 HHT524398:HHU524398 HRP524398:HRQ524398 IBL524398:IBM524398 ILH524398:ILI524398 IVD524398:IVE524398 JEZ524398:JFA524398 JOV524398:JOW524398 JYR524398:JYS524398 KIN524398:KIO524398 KSJ524398:KSK524398 LCF524398:LCG524398 LMB524398:LMC524398 LVX524398:LVY524398 MFT524398:MFU524398 MPP524398:MPQ524398 MZL524398:MZM524398 NJH524398:NJI524398 NTD524398:NTE524398 OCZ524398:ODA524398 OMV524398:OMW524398 OWR524398:OWS524398 PGN524398:PGO524398 PQJ524398:PQK524398 QAF524398:QAG524398 QKB524398:QKC524398 QTX524398:QTY524398 RDT524398:RDU524398 RNP524398:RNQ524398 RXL524398:RXM524398 SHH524398:SHI524398 SRD524398:SRE524398 TAZ524398:TBA524398 TKV524398:TKW524398 TUR524398:TUS524398 UEN524398:UEO524398 UOJ524398:UOK524398 UYF524398:UYG524398 VIB524398:VIC524398 VRX524398:VRY524398 WBT524398:WBU524398 WLP524398:WLQ524398 WVL524398:WVM524398 D589934:E589934 IZ589934:JA589934 SV589934:SW589934 ACR589934:ACS589934 AMN589934:AMO589934 AWJ589934:AWK589934 BGF589934:BGG589934 BQB589934:BQC589934 BZX589934:BZY589934 CJT589934:CJU589934 CTP589934:CTQ589934 DDL589934:DDM589934 DNH589934:DNI589934 DXD589934:DXE589934 EGZ589934:EHA589934 EQV589934:EQW589934 FAR589934:FAS589934 FKN589934:FKO589934 FUJ589934:FUK589934 GEF589934:GEG589934 GOB589934:GOC589934 GXX589934:GXY589934 HHT589934:HHU589934 HRP589934:HRQ589934 IBL589934:IBM589934 ILH589934:ILI589934 IVD589934:IVE589934 JEZ589934:JFA589934 JOV589934:JOW589934 JYR589934:JYS589934 KIN589934:KIO589934 KSJ589934:KSK589934 LCF589934:LCG589934 LMB589934:LMC589934 LVX589934:LVY589934 MFT589934:MFU589934 MPP589934:MPQ589934 MZL589934:MZM589934 NJH589934:NJI589934 NTD589934:NTE589934 OCZ589934:ODA589934 OMV589934:OMW589934 OWR589934:OWS589934 PGN589934:PGO589934 PQJ589934:PQK589934 QAF589934:QAG589934 QKB589934:QKC589934 QTX589934:QTY589934 RDT589934:RDU589934 RNP589934:RNQ589934 RXL589934:RXM589934 SHH589934:SHI589934 SRD589934:SRE589934 TAZ589934:TBA589934 TKV589934:TKW589934 TUR589934:TUS589934 UEN589934:UEO589934 UOJ589934:UOK589934 UYF589934:UYG589934 VIB589934:VIC589934 VRX589934:VRY589934 WBT589934:WBU589934 WLP589934:WLQ589934 WVL589934:WVM589934 D655470:E655470 IZ655470:JA655470 SV655470:SW655470 ACR655470:ACS655470 AMN655470:AMO655470 AWJ655470:AWK655470 BGF655470:BGG655470 BQB655470:BQC655470 BZX655470:BZY655470 CJT655470:CJU655470 CTP655470:CTQ655470 DDL655470:DDM655470 DNH655470:DNI655470 DXD655470:DXE655470 EGZ655470:EHA655470 EQV655470:EQW655470 FAR655470:FAS655470 FKN655470:FKO655470 FUJ655470:FUK655470 GEF655470:GEG655470 GOB655470:GOC655470 GXX655470:GXY655470 HHT655470:HHU655470 HRP655470:HRQ655470 IBL655470:IBM655470 ILH655470:ILI655470 IVD655470:IVE655470 JEZ655470:JFA655470 JOV655470:JOW655470 JYR655470:JYS655470 KIN655470:KIO655470 KSJ655470:KSK655470 LCF655470:LCG655470 LMB655470:LMC655470 LVX655470:LVY655470 MFT655470:MFU655470 MPP655470:MPQ655470 MZL655470:MZM655470 NJH655470:NJI655470 NTD655470:NTE655470 OCZ655470:ODA655470 OMV655470:OMW655470 OWR655470:OWS655470 PGN655470:PGO655470 PQJ655470:PQK655470 QAF655470:QAG655470 QKB655470:QKC655470 QTX655470:QTY655470 RDT655470:RDU655470 RNP655470:RNQ655470 RXL655470:RXM655470 SHH655470:SHI655470 SRD655470:SRE655470 TAZ655470:TBA655470 TKV655470:TKW655470 TUR655470:TUS655470 UEN655470:UEO655470 UOJ655470:UOK655470 UYF655470:UYG655470 VIB655470:VIC655470 VRX655470:VRY655470 WBT655470:WBU655470 WLP655470:WLQ655470 WVL655470:WVM655470 D721006:E721006 IZ721006:JA721006 SV721006:SW721006 ACR721006:ACS721006 AMN721006:AMO721006 AWJ721006:AWK721006 BGF721006:BGG721006 BQB721006:BQC721006 BZX721006:BZY721006 CJT721006:CJU721006 CTP721006:CTQ721006 DDL721006:DDM721006 DNH721006:DNI721006 DXD721006:DXE721006 EGZ721006:EHA721006 EQV721006:EQW721006 FAR721006:FAS721006 FKN721006:FKO721006 FUJ721006:FUK721006 GEF721006:GEG721006 GOB721006:GOC721006 GXX721006:GXY721006 HHT721006:HHU721006 HRP721006:HRQ721006 IBL721006:IBM721006 ILH721006:ILI721006 IVD721006:IVE721006 JEZ721006:JFA721006 JOV721006:JOW721006 JYR721006:JYS721006 KIN721006:KIO721006 KSJ721006:KSK721006 LCF721006:LCG721006 LMB721006:LMC721006 LVX721006:LVY721006 MFT721006:MFU721006 MPP721006:MPQ721006 MZL721006:MZM721006 NJH721006:NJI721006 NTD721006:NTE721006 OCZ721006:ODA721006 OMV721006:OMW721006 OWR721006:OWS721006 PGN721006:PGO721006 PQJ721006:PQK721006 QAF721006:QAG721006 QKB721006:QKC721006 QTX721006:QTY721006 RDT721006:RDU721006 RNP721006:RNQ721006 RXL721006:RXM721006 SHH721006:SHI721006 SRD721006:SRE721006 TAZ721006:TBA721006 TKV721006:TKW721006 TUR721006:TUS721006 UEN721006:UEO721006 UOJ721006:UOK721006 UYF721006:UYG721006 VIB721006:VIC721006 VRX721006:VRY721006 WBT721006:WBU721006 WLP721006:WLQ721006 WVL721006:WVM721006 D786542:E786542 IZ786542:JA786542 SV786542:SW786542 ACR786542:ACS786542 AMN786542:AMO786542 AWJ786542:AWK786542 BGF786542:BGG786542 BQB786542:BQC786542 BZX786542:BZY786542 CJT786542:CJU786542 CTP786542:CTQ786542 DDL786542:DDM786542 DNH786542:DNI786542 DXD786542:DXE786542 EGZ786542:EHA786542 EQV786542:EQW786542 FAR786542:FAS786542 FKN786542:FKO786542 FUJ786542:FUK786542 GEF786542:GEG786542 GOB786542:GOC786542 GXX786542:GXY786542 HHT786542:HHU786542 HRP786542:HRQ786542 IBL786542:IBM786542 ILH786542:ILI786542 IVD786542:IVE786542 JEZ786542:JFA786542 JOV786542:JOW786542 JYR786542:JYS786542 KIN786542:KIO786542 KSJ786542:KSK786542 LCF786542:LCG786542 LMB786542:LMC786542 LVX786542:LVY786542 MFT786542:MFU786542 MPP786542:MPQ786542 MZL786542:MZM786542 NJH786542:NJI786542 NTD786542:NTE786542 OCZ786542:ODA786542 OMV786542:OMW786542 OWR786542:OWS786542 PGN786542:PGO786542 PQJ786542:PQK786542 QAF786542:QAG786542 QKB786542:QKC786542 QTX786542:QTY786542 RDT786542:RDU786542 RNP786542:RNQ786542 RXL786542:RXM786542 SHH786542:SHI786542 SRD786542:SRE786542 TAZ786542:TBA786542 TKV786542:TKW786542 TUR786542:TUS786542 UEN786542:UEO786542 UOJ786542:UOK786542 UYF786542:UYG786542 VIB786542:VIC786542 VRX786542:VRY786542 WBT786542:WBU786542 WLP786542:WLQ786542 WVL786542:WVM786542 D852078:E852078 IZ852078:JA852078 SV852078:SW852078 ACR852078:ACS852078 AMN852078:AMO852078 AWJ852078:AWK852078 BGF852078:BGG852078 BQB852078:BQC852078 BZX852078:BZY852078 CJT852078:CJU852078 CTP852078:CTQ852078 DDL852078:DDM852078 DNH852078:DNI852078 DXD852078:DXE852078 EGZ852078:EHA852078 EQV852078:EQW852078 FAR852078:FAS852078 FKN852078:FKO852078 FUJ852078:FUK852078 GEF852078:GEG852078 GOB852078:GOC852078 GXX852078:GXY852078 HHT852078:HHU852078 HRP852078:HRQ852078 IBL852078:IBM852078 ILH852078:ILI852078 IVD852078:IVE852078 JEZ852078:JFA852078 JOV852078:JOW852078 JYR852078:JYS852078 KIN852078:KIO852078 KSJ852078:KSK852078 LCF852078:LCG852078 LMB852078:LMC852078 LVX852078:LVY852078 MFT852078:MFU852078 MPP852078:MPQ852078 MZL852078:MZM852078 NJH852078:NJI852078 NTD852078:NTE852078 OCZ852078:ODA852078 OMV852078:OMW852078 OWR852078:OWS852078 PGN852078:PGO852078 PQJ852078:PQK852078 QAF852078:QAG852078 QKB852078:QKC852078 QTX852078:QTY852078 RDT852078:RDU852078 RNP852078:RNQ852078 RXL852078:RXM852078 SHH852078:SHI852078 SRD852078:SRE852078 TAZ852078:TBA852078 TKV852078:TKW852078 TUR852078:TUS852078 UEN852078:UEO852078 UOJ852078:UOK852078 UYF852078:UYG852078 VIB852078:VIC852078 VRX852078:VRY852078 WBT852078:WBU852078 WLP852078:WLQ852078 WVL852078:WVM852078 D917614:E917614 IZ917614:JA917614 SV917614:SW917614 ACR917614:ACS917614 AMN917614:AMO917614 AWJ917614:AWK917614 BGF917614:BGG917614 BQB917614:BQC917614 BZX917614:BZY917614 CJT917614:CJU917614 CTP917614:CTQ917614 DDL917614:DDM917614 DNH917614:DNI917614 DXD917614:DXE917614 EGZ917614:EHA917614 EQV917614:EQW917614 FAR917614:FAS917614 FKN917614:FKO917614 FUJ917614:FUK917614 GEF917614:GEG917614 GOB917614:GOC917614 GXX917614:GXY917614 HHT917614:HHU917614 HRP917614:HRQ917614 IBL917614:IBM917614 ILH917614:ILI917614 IVD917614:IVE917614 JEZ917614:JFA917614 JOV917614:JOW917614 JYR917614:JYS917614 KIN917614:KIO917614 KSJ917614:KSK917614 LCF917614:LCG917614 LMB917614:LMC917614 LVX917614:LVY917614 MFT917614:MFU917614 MPP917614:MPQ917614 MZL917614:MZM917614 NJH917614:NJI917614 NTD917614:NTE917614 OCZ917614:ODA917614 OMV917614:OMW917614 OWR917614:OWS917614 PGN917614:PGO917614 PQJ917614:PQK917614 QAF917614:QAG917614 QKB917614:QKC917614 QTX917614:QTY917614 RDT917614:RDU917614 RNP917614:RNQ917614 RXL917614:RXM917614 SHH917614:SHI917614 SRD917614:SRE917614 TAZ917614:TBA917614 TKV917614:TKW917614 TUR917614:TUS917614 UEN917614:UEO917614 UOJ917614:UOK917614 UYF917614:UYG917614 VIB917614:VIC917614 VRX917614:VRY917614 WBT917614:WBU917614 WLP917614:WLQ917614 WVL917614:WVM917614 D983150:E983150 IZ983150:JA983150 SV983150:SW983150 ACR983150:ACS983150 AMN983150:AMO983150 AWJ983150:AWK983150 BGF983150:BGG983150 BQB983150:BQC983150 BZX983150:BZY983150 CJT983150:CJU983150 CTP983150:CTQ983150 DDL983150:DDM983150 DNH983150:DNI983150 DXD983150:DXE983150 EGZ983150:EHA983150 EQV983150:EQW983150 FAR983150:FAS983150 FKN983150:FKO983150 FUJ983150:FUK983150 GEF983150:GEG983150 GOB983150:GOC983150 GXX983150:GXY983150 HHT983150:HHU983150 HRP983150:HRQ983150 IBL983150:IBM983150 ILH983150:ILI983150 IVD983150:IVE983150 JEZ983150:JFA983150 JOV983150:JOW983150 JYR983150:JYS983150 KIN983150:KIO983150 KSJ983150:KSK983150 LCF983150:LCG983150 LMB983150:LMC983150 LVX983150:LVY983150 MFT983150:MFU983150 MPP983150:MPQ983150 MZL983150:MZM983150 NJH983150:NJI983150 NTD983150:NTE983150 OCZ983150:ODA983150 OMV983150:OMW983150 OWR983150:OWS983150 PGN983150:PGO983150 PQJ983150:PQK983150 QAF983150:QAG983150 QKB983150:QKC983150 QTX983150:QTY983150 RDT983150:RDU983150 RNP983150:RNQ983150 RXL983150:RXM983150 SHH983150:SHI983150 SRD983150:SRE983150 TAZ983150:TBA983150 TKV983150:TKW983150 TUR983150:TUS983150 UEN983150:UEO983150 UOJ983150:UOK983150 UYF983150:UYG983150 VIB983150:VIC983150 VRX983150:VRY983150 WBT983150:WBU983150 WLP983150:WLQ983150 WVL983150:WVM983150">
      <formula1>$G$50:$G$57</formula1>
    </dataValidation>
    <dataValidation operator="greaterThan" allowBlank="1" showErrorMessage="1" sqref="D111:E111 IZ111:JA111 SV111:SW111 ACR111:ACS111 AMN111:AMO111 AWJ111:AWK111 BGF111:BGG111 BQB111:BQC111 BZX111:BZY111 CJT111:CJU111 CTP111:CTQ111 DDL111:DDM111 DNH111:DNI111 DXD111:DXE111 EGZ111:EHA111 EQV111:EQW111 FAR111:FAS111 FKN111:FKO111 FUJ111:FUK111 GEF111:GEG111 GOB111:GOC111 GXX111:GXY111 HHT111:HHU111 HRP111:HRQ111 IBL111:IBM111 ILH111:ILI111 IVD111:IVE111 JEZ111:JFA111 JOV111:JOW111 JYR111:JYS111 KIN111:KIO111 KSJ111:KSK111 LCF111:LCG111 LMB111:LMC111 LVX111:LVY111 MFT111:MFU111 MPP111:MPQ111 MZL111:MZM111 NJH111:NJI111 NTD111:NTE111 OCZ111:ODA111 OMV111:OMW111 OWR111:OWS111 PGN111:PGO111 PQJ111:PQK111 QAF111:QAG111 QKB111:QKC111 QTX111:QTY111 RDT111:RDU111 RNP111:RNQ111 RXL111:RXM111 SHH111:SHI111 SRD111:SRE111 TAZ111:TBA111 TKV111:TKW111 TUR111:TUS111 UEN111:UEO111 UOJ111:UOK111 UYF111:UYG111 VIB111:VIC111 VRX111:VRY111 WBT111:WBU111 WLP111:WLQ111 WVL111:WVM111 D65649:E65649 IZ65649:JA65649 SV65649:SW65649 ACR65649:ACS65649 AMN65649:AMO65649 AWJ65649:AWK65649 BGF65649:BGG65649 BQB65649:BQC65649 BZX65649:BZY65649 CJT65649:CJU65649 CTP65649:CTQ65649 DDL65649:DDM65649 DNH65649:DNI65649 DXD65649:DXE65649 EGZ65649:EHA65649 EQV65649:EQW65649 FAR65649:FAS65649 FKN65649:FKO65649 FUJ65649:FUK65649 GEF65649:GEG65649 GOB65649:GOC65649 GXX65649:GXY65649 HHT65649:HHU65649 HRP65649:HRQ65649 IBL65649:IBM65649 ILH65649:ILI65649 IVD65649:IVE65649 JEZ65649:JFA65649 JOV65649:JOW65649 JYR65649:JYS65649 KIN65649:KIO65649 KSJ65649:KSK65649 LCF65649:LCG65649 LMB65649:LMC65649 LVX65649:LVY65649 MFT65649:MFU65649 MPP65649:MPQ65649 MZL65649:MZM65649 NJH65649:NJI65649 NTD65649:NTE65649 OCZ65649:ODA65649 OMV65649:OMW65649 OWR65649:OWS65649 PGN65649:PGO65649 PQJ65649:PQK65649 QAF65649:QAG65649 QKB65649:QKC65649 QTX65649:QTY65649 RDT65649:RDU65649 RNP65649:RNQ65649 RXL65649:RXM65649 SHH65649:SHI65649 SRD65649:SRE65649 TAZ65649:TBA65649 TKV65649:TKW65649 TUR65649:TUS65649 UEN65649:UEO65649 UOJ65649:UOK65649 UYF65649:UYG65649 VIB65649:VIC65649 VRX65649:VRY65649 WBT65649:WBU65649 WLP65649:WLQ65649 WVL65649:WVM65649 D131185:E131185 IZ131185:JA131185 SV131185:SW131185 ACR131185:ACS131185 AMN131185:AMO131185 AWJ131185:AWK131185 BGF131185:BGG131185 BQB131185:BQC131185 BZX131185:BZY131185 CJT131185:CJU131185 CTP131185:CTQ131185 DDL131185:DDM131185 DNH131185:DNI131185 DXD131185:DXE131185 EGZ131185:EHA131185 EQV131185:EQW131185 FAR131185:FAS131185 FKN131185:FKO131185 FUJ131185:FUK131185 GEF131185:GEG131185 GOB131185:GOC131185 GXX131185:GXY131185 HHT131185:HHU131185 HRP131185:HRQ131185 IBL131185:IBM131185 ILH131185:ILI131185 IVD131185:IVE131185 JEZ131185:JFA131185 JOV131185:JOW131185 JYR131185:JYS131185 KIN131185:KIO131185 KSJ131185:KSK131185 LCF131185:LCG131185 LMB131185:LMC131185 LVX131185:LVY131185 MFT131185:MFU131185 MPP131185:MPQ131185 MZL131185:MZM131185 NJH131185:NJI131185 NTD131185:NTE131185 OCZ131185:ODA131185 OMV131185:OMW131185 OWR131185:OWS131185 PGN131185:PGO131185 PQJ131185:PQK131185 QAF131185:QAG131185 QKB131185:QKC131185 QTX131185:QTY131185 RDT131185:RDU131185 RNP131185:RNQ131185 RXL131185:RXM131185 SHH131185:SHI131185 SRD131185:SRE131185 TAZ131185:TBA131185 TKV131185:TKW131185 TUR131185:TUS131185 UEN131185:UEO131185 UOJ131185:UOK131185 UYF131185:UYG131185 VIB131185:VIC131185 VRX131185:VRY131185 WBT131185:WBU131185 WLP131185:WLQ131185 WVL131185:WVM131185 D196721:E196721 IZ196721:JA196721 SV196721:SW196721 ACR196721:ACS196721 AMN196721:AMO196721 AWJ196721:AWK196721 BGF196721:BGG196721 BQB196721:BQC196721 BZX196721:BZY196721 CJT196721:CJU196721 CTP196721:CTQ196721 DDL196721:DDM196721 DNH196721:DNI196721 DXD196721:DXE196721 EGZ196721:EHA196721 EQV196721:EQW196721 FAR196721:FAS196721 FKN196721:FKO196721 FUJ196721:FUK196721 GEF196721:GEG196721 GOB196721:GOC196721 GXX196721:GXY196721 HHT196721:HHU196721 HRP196721:HRQ196721 IBL196721:IBM196721 ILH196721:ILI196721 IVD196721:IVE196721 JEZ196721:JFA196721 JOV196721:JOW196721 JYR196721:JYS196721 KIN196721:KIO196721 KSJ196721:KSK196721 LCF196721:LCG196721 LMB196721:LMC196721 LVX196721:LVY196721 MFT196721:MFU196721 MPP196721:MPQ196721 MZL196721:MZM196721 NJH196721:NJI196721 NTD196721:NTE196721 OCZ196721:ODA196721 OMV196721:OMW196721 OWR196721:OWS196721 PGN196721:PGO196721 PQJ196721:PQK196721 QAF196721:QAG196721 QKB196721:QKC196721 QTX196721:QTY196721 RDT196721:RDU196721 RNP196721:RNQ196721 RXL196721:RXM196721 SHH196721:SHI196721 SRD196721:SRE196721 TAZ196721:TBA196721 TKV196721:TKW196721 TUR196721:TUS196721 UEN196721:UEO196721 UOJ196721:UOK196721 UYF196721:UYG196721 VIB196721:VIC196721 VRX196721:VRY196721 WBT196721:WBU196721 WLP196721:WLQ196721 WVL196721:WVM196721 D262257:E262257 IZ262257:JA262257 SV262257:SW262257 ACR262257:ACS262257 AMN262257:AMO262257 AWJ262257:AWK262257 BGF262257:BGG262257 BQB262257:BQC262257 BZX262257:BZY262257 CJT262257:CJU262257 CTP262257:CTQ262257 DDL262257:DDM262257 DNH262257:DNI262257 DXD262257:DXE262257 EGZ262257:EHA262257 EQV262257:EQW262257 FAR262257:FAS262257 FKN262257:FKO262257 FUJ262257:FUK262257 GEF262257:GEG262257 GOB262257:GOC262257 GXX262257:GXY262257 HHT262257:HHU262257 HRP262257:HRQ262257 IBL262257:IBM262257 ILH262257:ILI262257 IVD262257:IVE262257 JEZ262257:JFA262257 JOV262257:JOW262257 JYR262257:JYS262257 KIN262257:KIO262257 KSJ262257:KSK262257 LCF262257:LCG262257 LMB262257:LMC262257 LVX262257:LVY262257 MFT262257:MFU262257 MPP262257:MPQ262257 MZL262257:MZM262257 NJH262257:NJI262257 NTD262257:NTE262257 OCZ262257:ODA262257 OMV262257:OMW262257 OWR262257:OWS262257 PGN262257:PGO262257 PQJ262257:PQK262257 QAF262257:QAG262257 QKB262257:QKC262257 QTX262257:QTY262257 RDT262257:RDU262257 RNP262257:RNQ262257 RXL262257:RXM262257 SHH262257:SHI262257 SRD262257:SRE262257 TAZ262257:TBA262257 TKV262257:TKW262257 TUR262257:TUS262257 UEN262257:UEO262257 UOJ262257:UOK262257 UYF262257:UYG262257 VIB262257:VIC262257 VRX262257:VRY262257 WBT262257:WBU262257 WLP262257:WLQ262257 WVL262257:WVM262257 D327793:E327793 IZ327793:JA327793 SV327793:SW327793 ACR327793:ACS327793 AMN327793:AMO327793 AWJ327793:AWK327793 BGF327793:BGG327793 BQB327793:BQC327793 BZX327793:BZY327793 CJT327793:CJU327793 CTP327793:CTQ327793 DDL327793:DDM327793 DNH327793:DNI327793 DXD327793:DXE327793 EGZ327793:EHA327793 EQV327793:EQW327793 FAR327793:FAS327793 FKN327793:FKO327793 FUJ327793:FUK327793 GEF327793:GEG327793 GOB327793:GOC327793 GXX327793:GXY327793 HHT327793:HHU327793 HRP327793:HRQ327793 IBL327793:IBM327793 ILH327793:ILI327793 IVD327793:IVE327793 JEZ327793:JFA327793 JOV327793:JOW327793 JYR327793:JYS327793 KIN327793:KIO327793 KSJ327793:KSK327793 LCF327793:LCG327793 LMB327793:LMC327793 LVX327793:LVY327793 MFT327793:MFU327793 MPP327793:MPQ327793 MZL327793:MZM327793 NJH327793:NJI327793 NTD327793:NTE327793 OCZ327793:ODA327793 OMV327793:OMW327793 OWR327793:OWS327793 PGN327793:PGO327793 PQJ327793:PQK327793 QAF327793:QAG327793 QKB327793:QKC327793 QTX327793:QTY327793 RDT327793:RDU327793 RNP327793:RNQ327793 RXL327793:RXM327793 SHH327793:SHI327793 SRD327793:SRE327793 TAZ327793:TBA327793 TKV327793:TKW327793 TUR327793:TUS327793 UEN327793:UEO327793 UOJ327793:UOK327793 UYF327793:UYG327793 VIB327793:VIC327793 VRX327793:VRY327793 WBT327793:WBU327793 WLP327793:WLQ327793 WVL327793:WVM327793 D393329:E393329 IZ393329:JA393329 SV393329:SW393329 ACR393329:ACS393329 AMN393329:AMO393329 AWJ393329:AWK393329 BGF393329:BGG393329 BQB393329:BQC393329 BZX393329:BZY393329 CJT393329:CJU393329 CTP393329:CTQ393329 DDL393329:DDM393329 DNH393329:DNI393329 DXD393329:DXE393329 EGZ393329:EHA393329 EQV393329:EQW393329 FAR393329:FAS393329 FKN393329:FKO393329 FUJ393329:FUK393329 GEF393329:GEG393329 GOB393329:GOC393329 GXX393329:GXY393329 HHT393329:HHU393329 HRP393329:HRQ393329 IBL393329:IBM393329 ILH393329:ILI393329 IVD393329:IVE393329 JEZ393329:JFA393329 JOV393329:JOW393329 JYR393329:JYS393329 KIN393329:KIO393329 KSJ393329:KSK393329 LCF393329:LCG393329 LMB393329:LMC393329 LVX393329:LVY393329 MFT393329:MFU393329 MPP393329:MPQ393329 MZL393329:MZM393329 NJH393329:NJI393329 NTD393329:NTE393329 OCZ393329:ODA393329 OMV393329:OMW393329 OWR393329:OWS393329 PGN393329:PGO393329 PQJ393329:PQK393329 QAF393329:QAG393329 QKB393329:QKC393329 QTX393329:QTY393329 RDT393329:RDU393329 RNP393329:RNQ393329 RXL393329:RXM393329 SHH393329:SHI393329 SRD393329:SRE393329 TAZ393329:TBA393329 TKV393329:TKW393329 TUR393329:TUS393329 UEN393329:UEO393329 UOJ393329:UOK393329 UYF393329:UYG393329 VIB393329:VIC393329 VRX393329:VRY393329 WBT393329:WBU393329 WLP393329:WLQ393329 WVL393329:WVM393329 D458865:E458865 IZ458865:JA458865 SV458865:SW458865 ACR458865:ACS458865 AMN458865:AMO458865 AWJ458865:AWK458865 BGF458865:BGG458865 BQB458865:BQC458865 BZX458865:BZY458865 CJT458865:CJU458865 CTP458865:CTQ458865 DDL458865:DDM458865 DNH458865:DNI458865 DXD458865:DXE458865 EGZ458865:EHA458865 EQV458865:EQW458865 FAR458865:FAS458865 FKN458865:FKO458865 FUJ458865:FUK458865 GEF458865:GEG458865 GOB458865:GOC458865 GXX458865:GXY458865 HHT458865:HHU458865 HRP458865:HRQ458865 IBL458865:IBM458865 ILH458865:ILI458865 IVD458865:IVE458865 JEZ458865:JFA458865 JOV458865:JOW458865 JYR458865:JYS458865 KIN458865:KIO458865 KSJ458865:KSK458865 LCF458865:LCG458865 LMB458865:LMC458865 LVX458865:LVY458865 MFT458865:MFU458865 MPP458865:MPQ458865 MZL458865:MZM458865 NJH458865:NJI458865 NTD458865:NTE458865 OCZ458865:ODA458865 OMV458865:OMW458865 OWR458865:OWS458865 PGN458865:PGO458865 PQJ458865:PQK458865 QAF458865:QAG458865 QKB458865:QKC458865 QTX458865:QTY458865 RDT458865:RDU458865 RNP458865:RNQ458865 RXL458865:RXM458865 SHH458865:SHI458865 SRD458865:SRE458865 TAZ458865:TBA458865 TKV458865:TKW458865 TUR458865:TUS458865 UEN458865:UEO458865 UOJ458865:UOK458865 UYF458865:UYG458865 VIB458865:VIC458865 VRX458865:VRY458865 WBT458865:WBU458865 WLP458865:WLQ458865 WVL458865:WVM458865 D524401:E524401 IZ524401:JA524401 SV524401:SW524401 ACR524401:ACS524401 AMN524401:AMO524401 AWJ524401:AWK524401 BGF524401:BGG524401 BQB524401:BQC524401 BZX524401:BZY524401 CJT524401:CJU524401 CTP524401:CTQ524401 DDL524401:DDM524401 DNH524401:DNI524401 DXD524401:DXE524401 EGZ524401:EHA524401 EQV524401:EQW524401 FAR524401:FAS524401 FKN524401:FKO524401 FUJ524401:FUK524401 GEF524401:GEG524401 GOB524401:GOC524401 GXX524401:GXY524401 HHT524401:HHU524401 HRP524401:HRQ524401 IBL524401:IBM524401 ILH524401:ILI524401 IVD524401:IVE524401 JEZ524401:JFA524401 JOV524401:JOW524401 JYR524401:JYS524401 KIN524401:KIO524401 KSJ524401:KSK524401 LCF524401:LCG524401 LMB524401:LMC524401 LVX524401:LVY524401 MFT524401:MFU524401 MPP524401:MPQ524401 MZL524401:MZM524401 NJH524401:NJI524401 NTD524401:NTE524401 OCZ524401:ODA524401 OMV524401:OMW524401 OWR524401:OWS524401 PGN524401:PGO524401 PQJ524401:PQK524401 QAF524401:QAG524401 QKB524401:QKC524401 QTX524401:QTY524401 RDT524401:RDU524401 RNP524401:RNQ524401 RXL524401:RXM524401 SHH524401:SHI524401 SRD524401:SRE524401 TAZ524401:TBA524401 TKV524401:TKW524401 TUR524401:TUS524401 UEN524401:UEO524401 UOJ524401:UOK524401 UYF524401:UYG524401 VIB524401:VIC524401 VRX524401:VRY524401 WBT524401:WBU524401 WLP524401:WLQ524401 WVL524401:WVM524401 D589937:E589937 IZ589937:JA589937 SV589937:SW589937 ACR589937:ACS589937 AMN589937:AMO589937 AWJ589937:AWK589937 BGF589937:BGG589937 BQB589937:BQC589937 BZX589937:BZY589937 CJT589937:CJU589937 CTP589937:CTQ589937 DDL589937:DDM589937 DNH589937:DNI589937 DXD589937:DXE589937 EGZ589937:EHA589937 EQV589937:EQW589937 FAR589937:FAS589937 FKN589937:FKO589937 FUJ589937:FUK589937 GEF589937:GEG589937 GOB589937:GOC589937 GXX589937:GXY589937 HHT589937:HHU589937 HRP589937:HRQ589937 IBL589937:IBM589937 ILH589937:ILI589937 IVD589937:IVE589937 JEZ589937:JFA589937 JOV589937:JOW589937 JYR589937:JYS589937 KIN589937:KIO589937 KSJ589937:KSK589937 LCF589937:LCG589937 LMB589937:LMC589937 LVX589937:LVY589937 MFT589937:MFU589937 MPP589937:MPQ589937 MZL589937:MZM589937 NJH589937:NJI589937 NTD589937:NTE589937 OCZ589937:ODA589937 OMV589937:OMW589937 OWR589937:OWS589937 PGN589937:PGO589937 PQJ589937:PQK589937 QAF589937:QAG589937 QKB589937:QKC589937 QTX589937:QTY589937 RDT589937:RDU589937 RNP589937:RNQ589937 RXL589937:RXM589937 SHH589937:SHI589937 SRD589937:SRE589937 TAZ589937:TBA589937 TKV589937:TKW589937 TUR589937:TUS589937 UEN589937:UEO589937 UOJ589937:UOK589937 UYF589937:UYG589937 VIB589937:VIC589937 VRX589937:VRY589937 WBT589937:WBU589937 WLP589937:WLQ589937 WVL589937:WVM589937 D655473:E655473 IZ655473:JA655473 SV655473:SW655473 ACR655473:ACS655473 AMN655473:AMO655473 AWJ655473:AWK655473 BGF655473:BGG655473 BQB655473:BQC655473 BZX655473:BZY655473 CJT655473:CJU655473 CTP655473:CTQ655473 DDL655473:DDM655473 DNH655473:DNI655473 DXD655473:DXE655473 EGZ655473:EHA655473 EQV655473:EQW655473 FAR655473:FAS655473 FKN655473:FKO655473 FUJ655473:FUK655473 GEF655473:GEG655473 GOB655473:GOC655473 GXX655473:GXY655473 HHT655473:HHU655473 HRP655473:HRQ655473 IBL655473:IBM655473 ILH655473:ILI655473 IVD655473:IVE655473 JEZ655473:JFA655473 JOV655473:JOW655473 JYR655473:JYS655473 KIN655473:KIO655473 KSJ655473:KSK655473 LCF655473:LCG655473 LMB655473:LMC655473 LVX655473:LVY655473 MFT655473:MFU655473 MPP655473:MPQ655473 MZL655473:MZM655473 NJH655473:NJI655473 NTD655473:NTE655473 OCZ655473:ODA655473 OMV655473:OMW655473 OWR655473:OWS655473 PGN655473:PGO655473 PQJ655473:PQK655473 QAF655473:QAG655473 QKB655473:QKC655473 QTX655473:QTY655473 RDT655473:RDU655473 RNP655473:RNQ655473 RXL655473:RXM655473 SHH655473:SHI655473 SRD655473:SRE655473 TAZ655473:TBA655473 TKV655473:TKW655473 TUR655473:TUS655473 UEN655473:UEO655473 UOJ655473:UOK655473 UYF655473:UYG655473 VIB655473:VIC655473 VRX655473:VRY655473 WBT655473:WBU655473 WLP655473:WLQ655473 WVL655473:WVM655473 D721009:E721009 IZ721009:JA721009 SV721009:SW721009 ACR721009:ACS721009 AMN721009:AMO721009 AWJ721009:AWK721009 BGF721009:BGG721009 BQB721009:BQC721009 BZX721009:BZY721009 CJT721009:CJU721009 CTP721009:CTQ721009 DDL721009:DDM721009 DNH721009:DNI721009 DXD721009:DXE721009 EGZ721009:EHA721009 EQV721009:EQW721009 FAR721009:FAS721009 FKN721009:FKO721009 FUJ721009:FUK721009 GEF721009:GEG721009 GOB721009:GOC721009 GXX721009:GXY721009 HHT721009:HHU721009 HRP721009:HRQ721009 IBL721009:IBM721009 ILH721009:ILI721009 IVD721009:IVE721009 JEZ721009:JFA721009 JOV721009:JOW721009 JYR721009:JYS721009 KIN721009:KIO721009 KSJ721009:KSK721009 LCF721009:LCG721009 LMB721009:LMC721009 LVX721009:LVY721009 MFT721009:MFU721009 MPP721009:MPQ721009 MZL721009:MZM721009 NJH721009:NJI721009 NTD721009:NTE721009 OCZ721009:ODA721009 OMV721009:OMW721009 OWR721009:OWS721009 PGN721009:PGO721009 PQJ721009:PQK721009 QAF721009:QAG721009 QKB721009:QKC721009 QTX721009:QTY721009 RDT721009:RDU721009 RNP721009:RNQ721009 RXL721009:RXM721009 SHH721009:SHI721009 SRD721009:SRE721009 TAZ721009:TBA721009 TKV721009:TKW721009 TUR721009:TUS721009 UEN721009:UEO721009 UOJ721009:UOK721009 UYF721009:UYG721009 VIB721009:VIC721009 VRX721009:VRY721009 WBT721009:WBU721009 WLP721009:WLQ721009 WVL721009:WVM721009 D786545:E786545 IZ786545:JA786545 SV786545:SW786545 ACR786545:ACS786545 AMN786545:AMO786545 AWJ786545:AWK786545 BGF786545:BGG786545 BQB786545:BQC786545 BZX786545:BZY786545 CJT786545:CJU786545 CTP786545:CTQ786545 DDL786545:DDM786545 DNH786545:DNI786545 DXD786545:DXE786545 EGZ786545:EHA786545 EQV786545:EQW786545 FAR786545:FAS786545 FKN786545:FKO786545 FUJ786545:FUK786545 GEF786545:GEG786545 GOB786545:GOC786545 GXX786545:GXY786545 HHT786545:HHU786545 HRP786545:HRQ786545 IBL786545:IBM786545 ILH786545:ILI786545 IVD786545:IVE786545 JEZ786545:JFA786545 JOV786545:JOW786545 JYR786545:JYS786545 KIN786545:KIO786545 KSJ786545:KSK786545 LCF786545:LCG786545 LMB786545:LMC786545 LVX786545:LVY786545 MFT786545:MFU786545 MPP786545:MPQ786545 MZL786545:MZM786545 NJH786545:NJI786545 NTD786545:NTE786545 OCZ786545:ODA786545 OMV786545:OMW786545 OWR786545:OWS786545 PGN786545:PGO786545 PQJ786545:PQK786545 QAF786545:QAG786545 QKB786545:QKC786545 QTX786545:QTY786545 RDT786545:RDU786545 RNP786545:RNQ786545 RXL786545:RXM786545 SHH786545:SHI786545 SRD786545:SRE786545 TAZ786545:TBA786545 TKV786545:TKW786545 TUR786545:TUS786545 UEN786545:UEO786545 UOJ786545:UOK786545 UYF786545:UYG786545 VIB786545:VIC786545 VRX786545:VRY786545 WBT786545:WBU786545 WLP786545:WLQ786545 WVL786545:WVM786545 D852081:E852081 IZ852081:JA852081 SV852081:SW852081 ACR852081:ACS852081 AMN852081:AMO852081 AWJ852081:AWK852081 BGF852081:BGG852081 BQB852081:BQC852081 BZX852081:BZY852081 CJT852081:CJU852081 CTP852081:CTQ852081 DDL852081:DDM852081 DNH852081:DNI852081 DXD852081:DXE852081 EGZ852081:EHA852081 EQV852081:EQW852081 FAR852081:FAS852081 FKN852081:FKO852081 FUJ852081:FUK852081 GEF852081:GEG852081 GOB852081:GOC852081 GXX852081:GXY852081 HHT852081:HHU852081 HRP852081:HRQ852081 IBL852081:IBM852081 ILH852081:ILI852081 IVD852081:IVE852081 JEZ852081:JFA852081 JOV852081:JOW852081 JYR852081:JYS852081 KIN852081:KIO852081 KSJ852081:KSK852081 LCF852081:LCG852081 LMB852081:LMC852081 LVX852081:LVY852081 MFT852081:MFU852081 MPP852081:MPQ852081 MZL852081:MZM852081 NJH852081:NJI852081 NTD852081:NTE852081 OCZ852081:ODA852081 OMV852081:OMW852081 OWR852081:OWS852081 PGN852081:PGO852081 PQJ852081:PQK852081 QAF852081:QAG852081 QKB852081:QKC852081 QTX852081:QTY852081 RDT852081:RDU852081 RNP852081:RNQ852081 RXL852081:RXM852081 SHH852081:SHI852081 SRD852081:SRE852081 TAZ852081:TBA852081 TKV852081:TKW852081 TUR852081:TUS852081 UEN852081:UEO852081 UOJ852081:UOK852081 UYF852081:UYG852081 VIB852081:VIC852081 VRX852081:VRY852081 WBT852081:WBU852081 WLP852081:WLQ852081 WVL852081:WVM852081 D917617:E917617 IZ917617:JA917617 SV917617:SW917617 ACR917617:ACS917617 AMN917617:AMO917617 AWJ917617:AWK917617 BGF917617:BGG917617 BQB917617:BQC917617 BZX917617:BZY917617 CJT917617:CJU917617 CTP917617:CTQ917617 DDL917617:DDM917617 DNH917617:DNI917617 DXD917617:DXE917617 EGZ917617:EHA917617 EQV917617:EQW917617 FAR917617:FAS917617 FKN917617:FKO917617 FUJ917617:FUK917617 GEF917617:GEG917617 GOB917617:GOC917617 GXX917617:GXY917617 HHT917617:HHU917617 HRP917617:HRQ917617 IBL917617:IBM917617 ILH917617:ILI917617 IVD917617:IVE917617 JEZ917617:JFA917617 JOV917617:JOW917617 JYR917617:JYS917617 KIN917617:KIO917617 KSJ917617:KSK917617 LCF917617:LCG917617 LMB917617:LMC917617 LVX917617:LVY917617 MFT917617:MFU917617 MPP917617:MPQ917617 MZL917617:MZM917617 NJH917617:NJI917617 NTD917617:NTE917617 OCZ917617:ODA917617 OMV917617:OMW917617 OWR917617:OWS917617 PGN917617:PGO917617 PQJ917617:PQK917617 QAF917617:QAG917617 QKB917617:QKC917617 QTX917617:QTY917617 RDT917617:RDU917617 RNP917617:RNQ917617 RXL917617:RXM917617 SHH917617:SHI917617 SRD917617:SRE917617 TAZ917617:TBA917617 TKV917617:TKW917617 TUR917617:TUS917617 UEN917617:UEO917617 UOJ917617:UOK917617 UYF917617:UYG917617 VIB917617:VIC917617 VRX917617:VRY917617 WBT917617:WBU917617 WLP917617:WLQ917617 WVL917617:WVM917617 D983153:E983153 IZ983153:JA983153 SV983153:SW983153 ACR983153:ACS983153 AMN983153:AMO983153 AWJ983153:AWK983153 BGF983153:BGG983153 BQB983153:BQC983153 BZX983153:BZY983153 CJT983153:CJU983153 CTP983153:CTQ983153 DDL983153:DDM983153 DNH983153:DNI983153 DXD983153:DXE983153 EGZ983153:EHA983153 EQV983153:EQW983153 FAR983153:FAS983153 FKN983153:FKO983153 FUJ983153:FUK983153 GEF983153:GEG983153 GOB983153:GOC983153 GXX983153:GXY983153 HHT983153:HHU983153 HRP983153:HRQ983153 IBL983153:IBM983153 ILH983153:ILI983153 IVD983153:IVE983153 JEZ983153:JFA983153 JOV983153:JOW983153 JYR983153:JYS983153 KIN983153:KIO983153 KSJ983153:KSK983153 LCF983153:LCG983153 LMB983153:LMC983153 LVX983153:LVY983153 MFT983153:MFU983153 MPP983153:MPQ983153 MZL983153:MZM983153 NJH983153:NJI983153 NTD983153:NTE983153 OCZ983153:ODA983153 OMV983153:OMW983153 OWR983153:OWS983153 PGN983153:PGO983153 PQJ983153:PQK983153 QAF983153:QAG983153 QKB983153:QKC983153 QTX983153:QTY983153 RDT983153:RDU983153 RNP983153:RNQ983153 RXL983153:RXM983153 SHH983153:SHI983153 SRD983153:SRE983153 TAZ983153:TBA983153 TKV983153:TKW983153 TUR983153:TUS983153 UEN983153:UEO983153 UOJ983153:UOK983153 UYF983153:UYG983153 VIB983153:VIC983153 VRX983153:VRY983153 WBT983153:WBU983153 WLP983153:WLQ983153 WVL983153:WVM983153"/>
    <dataValidation type="whole" operator="greaterThan" allowBlank="1" showInputMessage="1" showErrorMessage="1" sqref="D109:E110 IZ109:JA110 SV109:SW110 ACR109:ACS110 AMN109:AMO110 AWJ109:AWK110 BGF109:BGG110 BQB109:BQC110 BZX109:BZY110 CJT109:CJU110 CTP109:CTQ110 DDL109:DDM110 DNH109:DNI110 DXD109:DXE110 EGZ109:EHA110 EQV109:EQW110 FAR109:FAS110 FKN109:FKO110 FUJ109:FUK110 GEF109:GEG110 GOB109:GOC110 GXX109:GXY110 HHT109:HHU110 HRP109:HRQ110 IBL109:IBM110 ILH109:ILI110 IVD109:IVE110 JEZ109:JFA110 JOV109:JOW110 JYR109:JYS110 KIN109:KIO110 KSJ109:KSK110 LCF109:LCG110 LMB109:LMC110 LVX109:LVY110 MFT109:MFU110 MPP109:MPQ110 MZL109:MZM110 NJH109:NJI110 NTD109:NTE110 OCZ109:ODA110 OMV109:OMW110 OWR109:OWS110 PGN109:PGO110 PQJ109:PQK110 QAF109:QAG110 QKB109:QKC110 QTX109:QTY110 RDT109:RDU110 RNP109:RNQ110 RXL109:RXM110 SHH109:SHI110 SRD109:SRE110 TAZ109:TBA110 TKV109:TKW110 TUR109:TUS110 UEN109:UEO110 UOJ109:UOK110 UYF109:UYG110 VIB109:VIC110 VRX109:VRY110 WBT109:WBU110 WLP109:WLQ110 WVL109:WVM110 D65647:E65648 IZ65647:JA65648 SV65647:SW65648 ACR65647:ACS65648 AMN65647:AMO65648 AWJ65647:AWK65648 BGF65647:BGG65648 BQB65647:BQC65648 BZX65647:BZY65648 CJT65647:CJU65648 CTP65647:CTQ65648 DDL65647:DDM65648 DNH65647:DNI65648 DXD65647:DXE65648 EGZ65647:EHA65648 EQV65647:EQW65648 FAR65647:FAS65648 FKN65647:FKO65648 FUJ65647:FUK65648 GEF65647:GEG65648 GOB65647:GOC65648 GXX65647:GXY65648 HHT65647:HHU65648 HRP65647:HRQ65648 IBL65647:IBM65648 ILH65647:ILI65648 IVD65647:IVE65648 JEZ65647:JFA65648 JOV65647:JOW65648 JYR65647:JYS65648 KIN65647:KIO65648 KSJ65647:KSK65648 LCF65647:LCG65648 LMB65647:LMC65648 LVX65647:LVY65648 MFT65647:MFU65648 MPP65647:MPQ65648 MZL65647:MZM65648 NJH65647:NJI65648 NTD65647:NTE65648 OCZ65647:ODA65648 OMV65647:OMW65648 OWR65647:OWS65648 PGN65647:PGO65648 PQJ65647:PQK65648 QAF65647:QAG65648 QKB65647:QKC65648 QTX65647:QTY65648 RDT65647:RDU65648 RNP65647:RNQ65648 RXL65647:RXM65648 SHH65647:SHI65648 SRD65647:SRE65648 TAZ65647:TBA65648 TKV65647:TKW65648 TUR65647:TUS65648 UEN65647:UEO65648 UOJ65647:UOK65648 UYF65647:UYG65648 VIB65647:VIC65648 VRX65647:VRY65648 WBT65647:WBU65648 WLP65647:WLQ65648 WVL65647:WVM65648 D131183:E131184 IZ131183:JA131184 SV131183:SW131184 ACR131183:ACS131184 AMN131183:AMO131184 AWJ131183:AWK131184 BGF131183:BGG131184 BQB131183:BQC131184 BZX131183:BZY131184 CJT131183:CJU131184 CTP131183:CTQ131184 DDL131183:DDM131184 DNH131183:DNI131184 DXD131183:DXE131184 EGZ131183:EHA131184 EQV131183:EQW131184 FAR131183:FAS131184 FKN131183:FKO131184 FUJ131183:FUK131184 GEF131183:GEG131184 GOB131183:GOC131184 GXX131183:GXY131184 HHT131183:HHU131184 HRP131183:HRQ131184 IBL131183:IBM131184 ILH131183:ILI131184 IVD131183:IVE131184 JEZ131183:JFA131184 JOV131183:JOW131184 JYR131183:JYS131184 KIN131183:KIO131184 KSJ131183:KSK131184 LCF131183:LCG131184 LMB131183:LMC131184 LVX131183:LVY131184 MFT131183:MFU131184 MPP131183:MPQ131184 MZL131183:MZM131184 NJH131183:NJI131184 NTD131183:NTE131184 OCZ131183:ODA131184 OMV131183:OMW131184 OWR131183:OWS131184 PGN131183:PGO131184 PQJ131183:PQK131184 QAF131183:QAG131184 QKB131183:QKC131184 QTX131183:QTY131184 RDT131183:RDU131184 RNP131183:RNQ131184 RXL131183:RXM131184 SHH131183:SHI131184 SRD131183:SRE131184 TAZ131183:TBA131184 TKV131183:TKW131184 TUR131183:TUS131184 UEN131183:UEO131184 UOJ131183:UOK131184 UYF131183:UYG131184 VIB131183:VIC131184 VRX131183:VRY131184 WBT131183:WBU131184 WLP131183:WLQ131184 WVL131183:WVM131184 D196719:E196720 IZ196719:JA196720 SV196719:SW196720 ACR196719:ACS196720 AMN196719:AMO196720 AWJ196719:AWK196720 BGF196719:BGG196720 BQB196719:BQC196720 BZX196719:BZY196720 CJT196719:CJU196720 CTP196719:CTQ196720 DDL196719:DDM196720 DNH196719:DNI196720 DXD196719:DXE196720 EGZ196719:EHA196720 EQV196719:EQW196720 FAR196719:FAS196720 FKN196719:FKO196720 FUJ196719:FUK196720 GEF196719:GEG196720 GOB196719:GOC196720 GXX196719:GXY196720 HHT196719:HHU196720 HRP196719:HRQ196720 IBL196719:IBM196720 ILH196719:ILI196720 IVD196719:IVE196720 JEZ196719:JFA196720 JOV196719:JOW196720 JYR196719:JYS196720 KIN196719:KIO196720 KSJ196719:KSK196720 LCF196719:LCG196720 LMB196719:LMC196720 LVX196719:LVY196720 MFT196719:MFU196720 MPP196719:MPQ196720 MZL196719:MZM196720 NJH196719:NJI196720 NTD196719:NTE196720 OCZ196719:ODA196720 OMV196719:OMW196720 OWR196719:OWS196720 PGN196719:PGO196720 PQJ196719:PQK196720 QAF196719:QAG196720 QKB196719:QKC196720 QTX196719:QTY196720 RDT196719:RDU196720 RNP196719:RNQ196720 RXL196719:RXM196720 SHH196719:SHI196720 SRD196719:SRE196720 TAZ196719:TBA196720 TKV196719:TKW196720 TUR196719:TUS196720 UEN196719:UEO196720 UOJ196719:UOK196720 UYF196719:UYG196720 VIB196719:VIC196720 VRX196719:VRY196720 WBT196719:WBU196720 WLP196719:WLQ196720 WVL196719:WVM196720 D262255:E262256 IZ262255:JA262256 SV262255:SW262256 ACR262255:ACS262256 AMN262255:AMO262256 AWJ262255:AWK262256 BGF262255:BGG262256 BQB262255:BQC262256 BZX262255:BZY262256 CJT262255:CJU262256 CTP262255:CTQ262256 DDL262255:DDM262256 DNH262255:DNI262256 DXD262255:DXE262256 EGZ262255:EHA262256 EQV262255:EQW262256 FAR262255:FAS262256 FKN262255:FKO262256 FUJ262255:FUK262256 GEF262255:GEG262256 GOB262255:GOC262256 GXX262255:GXY262256 HHT262255:HHU262256 HRP262255:HRQ262256 IBL262255:IBM262256 ILH262255:ILI262256 IVD262255:IVE262256 JEZ262255:JFA262256 JOV262255:JOW262256 JYR262255:JYS262256 KIN262255:KIO262256 KSJ262255:KSK262256 LCF262255:LCG262256 LMB262255:LMC262256 LVX262255:LVY262256 MFT262255:MFU262256 MPP262255:MPQ262256 MZL262255:MZM262256 NJH262255:NJI262256 NTD262255:NTE262256 OCZ262255:ODA262256 OMV262255:OMW262256 OWR262255:OWS262256 PGN262255:PGO262256 PQJ262255:PQK262256 QAF262255:QAG262256 QKB262255:QKC262256 QTX262255:QTY262256 RDT262255:RDU262256 RNP262255:RNQ262256 RXL262255:RXM262256 SHH262255:SHI262256 SRD262255:SRE262256 TAZ262255:TBA262256 TKV262255:TKW262256 TUR262255:TUS262256 UEN262255:UEO262256 UOJ262255:UOK262256 UYF262255:UYG262256 VIB262255:VIC262256 VRX262255:VRY262256 WBT262255:WBU262256 WLP262255:WLQ262256 WVL262255:WVM262256 D327791:E327792 IZ327791:JA327792 SV327791:SW327792 ACR327791:ACS327792 AMN327791:AMO327792 AWJ327791:AWK327792 BGF327791:BGG327792 BQB327791:BQC327792 BZX327791:BZY327792 CJT327791:CJU327792 CTP327791:CTQ327792 DDL327791:DDM327792 DNH327791:DNI327792 DXD327791:DXE327792 EGZ327791:EHA327792 EQV327791:EQW327792 FAR327791:FAS327792 FKN327791:FKO327792 FUJ327791:FUK327792 GEF327791:GEG327792 GOB327791:GOC327792 GXX327791:GXY327792 HHT327791:HHU327792 HRP327791:HRQ327792 IBL327791:IBM327792 ILH327791:ILI327792 IVD327791:IVE327792 JEZ327791:JFA327792 JOV327791:JOW327792 JYR327791:JYS327792 KIN327791:KIO327792 KSJ327791:KSK327792 LCF327791:LCG327792 LMB327791:LMC327792 LVX327791:LVY327792 MFT327791:MFU327792 MPP327791:MPQ327792 MZL327791:MZM327792 NJH327791:NJI327792 NTD327791:NTE327792 OCZ327791:ODA327792 OMV327791:OMW327792 OWR327791:OWS327792 PGN327791:PGO327792 PQJ327791:PQK327792 QAF327791:QAG327792 QKB327791:QKC327792 QTX327791:QTY327792 RDT327791:RDU327792 RNP327791:RNQ327792 RXL327791:RXM327792 SHH327791:SHI327792 SRD327791:SRE327792 TAZ327791:TBA327792 TKV327791:TKW327792 TUR327791:TUS327792 UEN327791:UEO327792 UOJ327791:UOK327792 UYF327791:UYG327792 VIB327791:VIC327792 VRX327791:VRY327792 WBT327791:WBU327792 WLP327791:WLQ327792 WVL327791:WVM327792 D393327:E393328 IZ393327:JA393328 SV393327:SW393328 ACR393327:ACS393328 AMN393327:AMO393328 AWJ393327:AWK393328 BGF393327:BGG393328 BQB393327:BQC393328 BZX393327:BZY393328 CJT393327:CJU393328 CTP393327:CTQ393328 DDL393327:DDM393328 DNH393327:DNI393328 DXD393327:DXE393328 EGZ393327:EHA393328 EQV393327:EQW393328 FAR393327:FAS393328 FKN393327:FKO393328 FUJ393327:FUK393328 GEF393327:GEG393328 GOB393327:GOC393328 GXX393327:GXY393328 HHT393327:HHU393328 HRP393327:HRQ393328 IBL393327:IBM393328 ILH393327:ILI393328 IVD393327:IVE393328 JEZ393327:JFA393328 JOV393327:JOW393328 JYR393327:JYS393328 KIN393327:KIO393328 KSJ393327:KSK393328 LCF393327:LCG393328 LMB393327:LMC393328 LVX393327:LVY393328 MFT393327:MFU393328 MPP393327:MPQ393328 MZL393327:MZM393328 NJH393327:NJI393328 NTD393327:NTE393328 OCZ393327:ODA393328 OMV393327:OMW393328 OWR393327:OWS393328 PGN393327:PGO393328 PQJ393327:PQK393328 QAF393327:QAG393328 QKB393327:QKC393328 QTX393327:QTY393328 RDT393327:RDU393328 RNP393327:RNQ393328 RXL393327:RXM393328 SHH393327:SHI393328 SRD393327:SRE393328 TAZ393327:TBA393328 TKV393327:TKW393328 TUR393327:TUS393328 UEN393327:UEO393328 UOJ393327:UOK393328 UYF393327:UYG393328 VIB393327:VIC393328 VRX393327:VRY393328 WBT393327:WBU393328 WLP393327:WLQ393328 WVL393327:WVM393328 D458863:E458864 IZ458863:JA458864 SV458863:SW458864 ACR458863:ACS458864 AMN458863:AMO458864 AWJ458863:AWK458864 BGF458863:BGG458864 BQB458863:BQC458864 BZX458863:BZY458864 CJT458863:CJU458864 CTP458863:CTQ458864 DDL458863:DDM458864 DNH458863:DNI458864 DXD458863:DXE458864 EGZ458863:EHA458864 EQV458863:EQW458864 FAR458863:FAS458864 FKN458863:FKO458864 FUJ458863:FUK458864 GEF458863:GEG458864 GOB458863:GOC458864 GXX458863:GXY458864 HHT458863:HHU458864 HRP458863:HRQ458864 IBL458863:IBM458864 ILH458863:ILI458864 IVD458863:IVE458864 JEZ458863:JFA458864 JOV458863:JOW458864 JYR458863:JYS458864 KIN458863:KIO458864 KSJ458863:KSK458864 LCF458863:LCG458864 LMB458863:LMC458864 LVX458863:LVY458864 MFT458863:MFU458864 MPP458863:MPQ458864 MZL458863:MZM458864 NJH458863:NJI458864 NTD458863:NTE458864 OCZ458863:ODA458864 OMV458863:OMW458864 OWR458863:OWS458864 PGN458863:PGO458864 PQJ458863:PQK458864 QAF458863:QAG458864 QKB458863:QKC458864 QTX458863:QTY458864 RDT458863:RDU458864 RNP458863:RNQ458864 RXL458863:RXM458864 SHH458863:SHI458864 SRD458863:SRE458864 TAZ458863:TBA458864 TKV458863:TKW458864 TUR458863:TUS458864 UEN458863:UEO458864 UOJ458863:UOK458864 UYF458863:UYG458864 VIB458863:VIC458864 VRX458863:VRY458864 WBT458863:WBU458864 WLP458863:WLQ458864 WVL458863:WVM458864 D524399:E524400 IZ524399:JA524400 SV524399:SW524400 ACR524399:ACS524400 AMN524399:AMO524400 AWJ524399:AWK524400 BGF524399:BGG524400 BQB524399:BQC524400 BZX524399:BZY524400 CJT524399:CJU524400 CTP524399:CTQ524400 DDL524399:DDM524400 DNH524399:DNI524400 DXD524399:DXE524400 EGZ524399:EHA524400 EQV524399:EQW524400 FAR524399:FAS524400 FKN524399:FKO524400 FUJ524399:FUK524400 GEF524399:GEG524400 GOB524399:GOC524400 GXX524399:GXY524400 HHT524399:HHU524400 HRP524399:HRQ524400 IBL524399:IBM524400 ILH524399:ILI524400 IVD524399:IVE524400 JEZ524399:JFA524400 JOV524399:JOW524400 JYR524399:JYS524400 KIN524399:KIO524400 KSJ524399:KSK524400 LCF524399:LCG524400 LMB524399:LMC524400 LVX524399:LVY524400 MFT524399:MFU524400 MPP524399:MPQ524400 MZL524399:MZM524400 NJH524399:NJI524400 NTD524399:NTE524400 OCZ524399:ODA524400 OMV524399:OMW524400 OWR524399:OWS524400 PGN524399:PGO524400 PQJ524399:PQK524400 QAF524399:QAG524400 QKB524399:QKC524400 QTX524399:QTY524400 RDT524399:RDU524400 RNP524399:RNQ524400 RXL524399:RXM524400 SHH524399:SHI524400 SRD524399:SRE524400 TAZ524399:TBA524400 TKV524399:TKW524400 TUR524399:TUS524400 UEN524399:UEO524400 UOJ524399:UOK524400 UYF524399:UYG524400 VIB524399:VIC524400 VRX524399:VRY524400 WBT524399:WBU524400 WLP524399:WLQ524400 WVL524399:WVM524400 D589935:E589936 IZ589935:JA589936 SV589935:SW589936 ACR589935:ACS589936 AMN589935:AMO589936 AWJ589935:AWK589936 BGF589935:BGG589936 BQB589935:BQC589936 BZX589935:BZY589936 CJT589935:CJU589936 CTP589935:CTQ589936 DDL589935:DDM589936 DNH589935:DNI589936 DXD589935:DXE589936 EGZ589935:EHA589936 EQV589935:EQW589936 FAR589935:FAS589936 FKN589935:FKO589936 FUJ589935:FUK589936 GEF589935:GEG589936 GOB589935:GOC589936 GXX589935:GXY589936 HHT589935:HHU589936 HRP589935:HRQ589936 IBL589935:IBM589936 ILH589935:ILI589936 IVD589935:IVE589936 JEZ589935:JFA589936 JOV589935:JOW589936 JYR589935:JYS589936 KIN589935:KIO589936 KSJ589935:KSK589936 LCF589935:LCG589936 LMB589935:LMC589936 LVX589935:LVY589936 MFT589935:MFU589936 MPP589935:MPQ589936 MZL589935:MZM589936 NJH589935:NJI589936 NTD589935:NTE589936 OCZ589935:ODA589936 OMV589935:OMW589936 OWR589935:OWS589936 PGN589935:PGO589936 PQJ589935:PQK589936 QAF589935:QAG589936 QKB589935:QKC589936 QTX589935:QTY589936 RDT589935:RDU589936 RNP589935:RNQ589936 RXL589935:RXM589936 SHH589935:SHI589936 SRD589935:SRE589936 TAZ589935:TBA589936 TKV589935:TKW589936 TUR589935:TUS589936 UEN589935:UEO589936 UOJ589935:UOK589936 UYF589935:UYG589936 VIB589935:VIC589936 VRX589935:VRY589936 WBT589935:WBU589936 WLP589935:WLQ589936 WVL589935:WVM589936 D655471:E655472 IZ655471:JA655472 SV655471:SW655472 ACR655471:ACS655472 AMN655471:AMO655472 AWJ655471:AWK655472 BGF655471:BGG655472 BQB655471:BQC655472 BZX655471:BZY655472 CJT655471:CJU655472 CTP655471:CTQ655472 DDL655471:DDM655472 DNH655471:DNI655472 DXD655471:DXE655472 EGZ655471:EHA655472 EQV655471:EQW655472 FAR655471:FAS655472 FKN655471:FKO655472 FUJ655471:FUK655472 GEF655471:GEG655472 GOB655471:GOC655472 GXX655471:GXY655472 HHT655471:HHU655472 HRP655471:HRQ655472 IBL655471:IBM655472 ILH655471:ILI655472 IVD655471:IVE655472 JEZ655471:JFA655472 JOV655471:JOW655472 JYR655471:JYS655472 KIN655471:KIO655472 KSJ655471:KSK655472 LCF655471:LCG655472 LMB655471:LMC655472 LVX655471:LVY655472 MFT655471:MFU655472 MPP655471:MPQ655472 MZL655471:MZM655472 NJH655471:NJI655472 NTD655471:NTE655472 OCZ655471:ODA655472 OMV655471:OMW655472 OWR655471:OWS655472 PGN655471:PGO655472 PQJ655471:PQK655472 QAF655471:QAG655472 QKB655471:QKC655472 QTX655471:QTY655472 RDT655471:RDU655472 RNP655471:RNQ655472 RXL655471:RXM655472 SHH655471:SHI655472 SRD655471:SRE655472 TAZ655471:TBA655472 TKV655471:TKW655472 TUR655471:TUS655472 UEN655471:UEO655472 UOJ655471:UOK655472 UYF655471:UYG655472 VIB655471:VIC655472 VRX655471:VRY655472 WBT655471:WBU655472 WLP655471:WLQ655472 WVL655471:WVM655472 D721007:E721008 IZ721007:JA721008 SV721007:SW721008 ACR721007:ACS721008 AMN721007:AMO721008 AWJ721007:AWK721008 BGF721007:BGG721008 BQB721007:BQC721008 BZX721007:BZY721008 CJT721007:CJU721008 CTP721007:CTQ721008 DDL721007:DDM721008 DNH721007:DNI721008 DXD721007:DXE721008 EGZ721007:EHA721008 EQV721007:EQW721008 FAR721007:FAS721008 FKN721007:FKO721008 FUJ721007:FUK721008 GEF721007:GEG721008 GOB721007:GOC721008 GXX721007:GXY721008 HHT721007:HHU721008 HRP721007:HRQ721008 IBL721007:IBM721008 ILH721007:ILI721008 IVD721007:IVE721008 JEZ721007:JFA721008 JOV721007:JOW721008 JYR721007:JYS721008 KIN721007:KIO721008 KSJ721007:KSK721008 LCF721007:LCG721008 LMB721007:LMC721008 LVX721007:LVY721008 MFT721007:MFU721008 MPP721007:MPQ721008 MZL721007:MZM721008 NJH721007:NJI721008 NTD721007:NTE721008 OCZ721007:ODA721008 OMV721007:OMW721008 OWR721007:OWS721008 PGN721007:PGO721008 PQJ721007:PQK721008 QAF721007:QAG721008 QKB721007:QKC721008 QTX721007:QTY721008 RDT721007:RDU721008 RNP721007:RNQ721008 RXL721007:RXM721008 SHH721007:SHI721008 SRD721007:SRE721008 TAZ721007:TBA721008 TKV721007:TKW721008 TUR721007:TUS721008 UEN721007:UEO721008 UOJ721007:UOK721008 UYF721007:UYG721008 VIB721007:VIC721008 VRX721007:VRY721008 WBT721007:WBU721008 WLP721007:WLQ721008 WVL721007:WVM721008 D786543:E786544 IZ786543:JA786544 SV786543:SW786544 ACR786543:ACS786544 AMN786543:AMO786544 AWJ786543:AWK786544 BGF786543:BGG786544 BQB786543:BQC786544 BZX786543:BZY786544 CJT786543:CJU786544 CTP786543:CTQ786544 DDL786543:DDM786544 DNH786543:DNI786544 DXD786543:DXE786544 EGZ786543:EHA786544 EQV786543:EQW786544 FAR786543:FAS786544 FKN786543:FKO786544 FUJ786543:FUK786544 GEF786543:GEG786544 GOB786543:GOC786544 GXX786543:GXY786544 HHT786543:HHU786544 HRP786543:HRQ786544 IBL786543:IBM786544 ILH786543:ILI786544 IVD786543:IVE786544 JEZ786543:JFA786544 JOV786543:JOW786544 JYR786543:JYS786544 KIN786543:KIO786544 KSJ786543:KSK786544 LCF786543:LCG786544 LMB786543:LMC786544 LVX786543:LVY786544 MFT786543:MFU786544 MPP786543:MPQ786544 MZL786543:MZM786544 NJH786543:NJI786544 NTD786543:NTE786544 OCZ786543:ODA786544 OMV786543:OMW786544 OWR786543:OWS786544 PGN786543:PGO786544 PQJ786543:PQK786544 QAF786543:QAG786544 QKB786543:QKC786544 QTX786543:QTY786544 RDT786543:RDU786544 RNP786543:RNQ786544 RXL786543:RXM786544 SHH786543:SHI786544 SRD786543:SRE786544 TAZ786543:TBA786544 TKV786543:TKW786544 TUR786543:TUS786544 UEN786543:UEO786544 UOJ786543:UOK786544 UYF786543:UYG786544 VIB786543:VIC786544 VRX786543:VRY786544 WBT786543:WBU786544 WLP786543:WLQ786544 WVL786543:WVM786544 D852079:E852080 IZ852079:JA852080 SV852079:SW852080 ACR852079:ACS852080 AMN852079:AMO852080 AWJ852079:AWK852080 BGF852079:BGG852080 BQB852079:BQC852080 BZX852079:BZY852080 CJT852079:CJU852080 CTP852079:CTQ852080 DDL852079:DDM852080 DNH852079:DNI852080 DXD852079:DXE852080 EGZ852079:EHA852080 EQV852079:EQW852080 FAR852079:FAS852080 FKN852079:FKO852080 FUJ852079:FUK852080 GEF852079:GEG852080 GOB852079:GOC852080 GXX852079:GXY852080 HHT852079:HHU852080 HRP852079:HRQ852080 IBL852079:IBM852080 ILH852079:ILI852080 IVD852079:IVE852080 JEZ852079:JFA852080 JOV852079:JOW852080 JYR852079:JYS852080 KIN852079:KIO852080 KSJ852079:KSK852080 LCF852079:LCG852080 LMB852079:LMC852080 LVX852079:LVY852080 MFT852079:MFU852080 MPP852079:MPQ852080 MZL852079:MZM852080 NJH852079:NJI852080 NTD852079:NTE852080 OCZ852079:ODA852080 OMV852079:OMW852080 OWR852079:OWS852080 PGN852079:PGO852080 PQJ852079:PQK852080 QAF852079:QAG852080 QKB852079:QKC852080 QTX852079:QTY852080 RDT852079:RDU852080 RNP852079:RNQ852080 RXL852079:RXM852080 SHH852079:SHI852080 SRD852079:SRE852080 TAZ852079:TBA852080 TKV852079:TKW852080 TUR852079:TUS852080 UEN852079:UEO852080 UOJ852079:UOK852080 UYF852079:UYG852080 VIB852079:VIC852080 VRX852079:VRY852080 WBT852079:WBU852080 WLP852079:WLQ852080 WVL852079:WVM852080 D917615:E917616 IZ917615:JA917616 SV917615:SW917616 ACR917615:ACS917616 AMN917615:AMO917616 AWJ917615:AWK917616 BGF917615:BGG917616 BQB917615:BQC917616 BZX917615:BZY917616 CJT917615:CJU917616 CTP917615:CTQ917616 DDL917615:DDM917616 DNH917615:DNI917616 DXD917615:DXE917616 EGZ917615:EHA917616 EQV917615:EQW917616 FAR917615:FAS917616 FKN917615:FKO917616 FUJ917615:FUK917616 GEF917615:GEG917616 GOB917615:GOC917616 GXX917615:GXY917616 HHT917615:HHU917616 HRP917615:HRQ917616 IBL917615:IBM917616 ILH917615:ILI917616 IVD917615:IVE917616 JEZ917615:JFA917616 JOV917615:JOW917616 JYR917615:JYS917616 KIN917615:KIO917616 KSJ917615:KSK917616 LCF917615:LCG917616 LMB917615:LMC917616 LVX917615:LVY917616 MFT917615:MFU917616 MPP917615:MPQ917616 MZL917615:MZM917616 NJH917615:NJI917616 NTD917615:NTE917616 OCZ917615:ODA917616 OMV917615:OMW917616 OWR917615:OWS917616 PGN917615:PGO917616 PQJ917615:PQK917616 QAF917615:QAG917616 QKB917615:QKC917616 QTX917615:QTY917616 RDT917615:RDU917616 RNP917615:RNQ917616 RXL917615:RXM917616 SHH917615:SHI917616 SRD917615:SRE917616 TAZ917615:TBA917616 TKV917615:TKW917616 TUR917615:TUS917616 UEN917615:UEO917616 UOJ917615:UOK917616 UYF917615:UYG917616 VIB917615:VIC917616 VRX917615:VRY917616 WBT917615:WBU917616 WLP917615:WLQ917616 WVL917615:WVM917616 D983151:E983152 IZ983151:JA983152 SV983151:SW983152 ACR983151:ACS983152 AMN983151:AMO983152 AWJ983151:AWK983152 BGF983151:BGG983152 BQB983151:BQC983152 BZX983151:BZY983152 CJT983151:CJU983152 CTP983151:CTQ983152 DDL983151:DDM983152 DNH983151:DNI983152 DXD983151:DXE983152 EGZ983151:EHA983152 EQV983151:EQW983152 FAR983151:FAS983152 FKN983151:FKO983152 FUJ983151:FUK983152 GEF983151:GEG983152 GOB983151:GOC983152 GXX983151:GXY983152 HHT983151:HHU983152 HRP983151:HRQ983152 IBL983151:IBM983152 ILH983151:ILI983152 IVD983151:IVE983152 JEZ983151:JFA983152 JOV983151:JOW983152 JYR983151:JYS983152 KIN983151:KIO983152 KSJ983151:KSK983152 LCF983151:LCG983152 LMB983151:LMC983152 LVX983151:LVY983152 MFT983151:MFU983152 MPP983151:MPQ983152 MZL983151:MZM983152 NJH983151:NJI983152 NTD983151:NTE983152 OCZ983151:ODA983152 OMV983151:OMW983152 OWR983151:OWS983152 PGN983151:PGO983152 PQJ983151:PQK983152 QAF983151:QAG983152 QKB983151:QKC983152 QTX983151:QTY983152 RDT983151:RDU983152 RNP983151:RNQ983152 RXL983151:RXM983152 SHH983151:SHI983152 SRD983151:SRE983152 TAZ983151:TBA983152 TKV983151:TKW983152 TUR983151:TUS983152 UEN983151:UEO983152 UOJ983151:UOK983152 UYF983151:UYG983152 VIB983151:VIC983152 VRX983151:VRY983152 WBT983151:WBU983152 WLP983151:WLQ983152 WVL983151:WVM983152 B109:B110 IX109:IX110 ST109:ST110 ACP109:ACP110 AML109:AML110 AWH109:AWH110 BGD109:BGD110 BPZ109:BPZ110 BZV109:BZV110 CJR109:CJR110 CTN109:CTN110 DDJ109:DDJ110 DNF109:DNF110 DXB109:DXB110 EGX109:EGX110 EQT109:EQT110 FAP109:FAP110 FKL109:FKL110 FUH109:FUH110 GED109:GED110 GNZ109:GNZ110 GXV109:GXV110 HHR109:HHR110 HRN109:HRN110 IBJ109:IBJ110 ILF109:ILF110 IVB109:IVB110 JEX109:JEX110 JOT109:JOT110 JYP109:JYP110 KIL109:KIL110 KSH109:KSH110 LCD109:LCD110 LLZ109:LLZ110 LVV109:LVV110 MFR109:MFR110 MPN109:MPN110 MZJ109:MZJ110 NJF109:NJF110 NTB109:NTB110 OCX109:OCX110 OMT109:OMT110 OWP109:OWP110 PGL109:PGL110 PQH109:PQH110 QAD109:QAD110 QJZ109:QJZ110 QTV109:QTV110 RDR109:RDR110 RNN109:RNN110 RXJ109:RXJ110 SHF109:SHF110 SRB109:SRB110 TAX109:TAX110 TKT109:TKT110 TUP109:TUP110 UEL109:UEL110 UOH109:UOH110 UYD109:UYD110 VHZ109:VHZ110 VRV109:VRV110 WBR109:WBR110 WLN109:WLN110 WVJ109:WVJ110 B65647:B65648 IX65647:IX65648 ST65647:ST65648 ACP65647:ACP65648 AML65647:AML65648 AWH65647:AWH65648 BGD65647:BGD65648 BPZ65647:BPZ65648 BZV65647:BZV65648 CJR65647:CJR65648 CTN65647:CTN65648 DDJ65647:DDJ65648 DNF65647:DNF65648 DXB65647:DXB65648 EGX65647:EGX65648 EQT65647:EQT65648 FAP65647:FAP65648 FKL65647:FKL65648 FUH65647:FUH65648 GED65647:GED65648 GNZ65647:GNZ65648 GXV65647:GXV65648 HHR65647:HHR65648 HRN65647:HRN65648 IBJ65647:IBJ65648 ILF65647:ILF65648 IVB65647:IVB65648 JEX65647:JEX65648 JOT65647:JOT65648 JYP65647:JYP65648 KIL65647:KIL65648 KSH65647:KSH65648 LCD65647:LCD65648 LLZ65647:LLZ65648 LVV65647:LVV65648 MFR65647:MFR65648 MPN65647:MPN65648 MZJ65647:MZJ65648 NJF65647:NJF65648 NTB65647:NTB65648 OCX65647:OCX65648 OMT65647:OMT65648 OWP65647:OWP65648 PGL65647:PGL65648 PQH65647:PQH65648 QAD65647:QAD65648 QJZ65647:QJZ65648 QTV65647:QTV65648 RDR65647:RDR65648 RNN65647:RNN65648 RXJ65647:RXJ65648 SHF65647:SHF65648 SRB65647:SRB65648 TAX65647:TAX65648 TKT65647:TKT65648 TUP65647:TUP65648 UEL65647:UEL65648 UOH65647:UOH65648 UYD65647:UYD65648 VHZ65647:VHZ65648 VRV65647:VRV65648 WBR65647:WBR65648 WLN65647:WLN65648 WVJ65647:WVJ65648 B131183:B131184 IX131183:IX131184 ST131183:ST131184 ACP131183:ACP131184 AML131183:AML131184 AWH131183:AWH131184 BGD131183:BGD131184 BPZ131183:BPZ131184 BZV131183:BZV131184 CJR131183:CJR131184 CTN131183:CTN131184 DDJ131183:DDJ131184 DNF131183:DNF131184 DXB131183:DXB131184 EGX131183:EGX131184 EQT131183:EQT131184 FAP131183:FAP131184 FKL131183:FKL131184 FUH131183:FUH131184 GED131183:GED131184 GNZ131183:GNZ131184 GXV131183:GXV131184 HHR131183:HHR131184 HRN131183:HRN131184 IBJ131183:IBJ131184 ILF131183:ILF131184 IVB131183:IVB131184 JEX131183:JEX131184 JOT131183:JOT131184 JYP131183:JYP131184 KIL131183:KIL131184 KSH131183:KSH131184 LCD131183:LCD131184 LLZ131183:LLZ131184 LVV131183:LVV131184 MFR131183:MFR131184 MPN131183:MPN131184 MZJ131183:MZJ131184 NJF131183:NJF131184 NTB131183:NTB131184 OCX131183:OCX131184 OMT131183:OMT131184 OWP131183:OWP131184 PGL131183:PGL131184 PQH131183:PQH131184 QAD131183:QAD131184 QJZ131183:QJZ131184 QTV131183:QTV131184 RDR131183:RDR131184 RNN131183:RNN131184 RXJ131183:RXJ131184 SHF131183:SHF131184 SRB131183:SRB131184 TAX131183:TAX131184 TKT131183:TKT131184 TUP131183:TUP131184 UEL131183:UEL131184 UOH131183:UOH131184 UYD131183:UYD131184 VHZ131183:VHZ131184 VRV131183:VRV131184 WBR131183:WBR131184 WLN131183:WLN131184 WVJ131183:WVJ131184 B196719:B196720 IX196719:IX196720 ST196719:ST196720 ACP196719:ACP196720 AML196719:AML196720 AWH196719:AWH196720 BGD196719:BGD196720 BPZ196719:BPZ196720 BZV196719:BZV196720 CJR196719:CJR196720 CTN196719:CTN196720 DDJ196719:DDJ196720 DNF196719:DNF196720 DXB196719:DXB196720 EGX196719:EGX196720 EQT196719:EQT196720 FAP196719:FAP196720 FKL196719:FKL196720 FUH196719:FUH196720 GED196719:GED196720 GNZ196719:GNZ196720 GXV196719:GXV196720 HHR196719:HHR196720 HRN196719:HRN196720 IBJ196719:IBJ196720 ILF196719:ILF196720 IVB196719:IVB196720 JEX196719:JEX196720 JOT196719:JOT196720 JYP196719:JYP196720 KIL196719:KIL196720 KSH196719:KSH196720 LCD196719:LCD196720 LLZ196719:LLZ196720 LVV196719:LVV196720 MFR196719:MFR196720 MPN196719:MPN196720 MZJ196719:MZJ196720 NJF196719:NJF196720 NTB196719:NTB196720 OCX196719:OCX196720 OMT196719:OMT196720 OWP196719:OWP196720 PGL196719:PGL196720 PQH196719:PQH196720 QAD196719:QAD196720 QJZ196719:QJZ196720 QTV196719:QTV196720 RDR196719:RDR196720 RNN196719:RNN196720 RXJ196719:RXJ196720 SHF196719:SHF196720 SRB196719:SRB196720 TAX196719:TAX196720 TKT196719:TKT196720 TUP196719:TUP196720 UEL196719:UEL196720 UOH196719:UOH196720 UYD196719:UYD196720 VHZ196719:VHZ196720 VRV196719:VRV196720 WBR196719:WBR196720 WLN196719:WLN196720 WVJ196719:WVJ196720 B262255:B262256 IX262255:IX262256 ST262255:ST262256 ACP262255:ACP262256 AML262255:AML262256 AWH262255:AWH262256 BGD262255:BGD262256 BPZ262255:BPZ262256 BZV262255:BZV262256 CJR262255:CJR262256 CTN262255:CTN262256 DDJ262255:DDJ262256 DNF262255:DNF262256 DXB262255:DXB262256 EGX262255:EGX262256 EQT262255:EQT262256 FAP262255:FAP262256 FKL262255:FKL262256 FUH262255:FUH262256 GED262255:GED262256 GNZ262255:GNZ262256 GXV262255:GXV262256 HHR262255:HHR262256 HRN262255:HRN262256 IBJ262255:IBJ262256 ILF262255:ILF262256 IVB262255:IVB262256 JEX262255:JEX262256 JOT262255:JOT262256 JYP262255:JYP262256 KIL262255:KIL262256 KSH262255:KSH262256 LCD262255:LCD262256 LLZ262255:LLZ262256 LVV262255:LVV262256 MFR262255:MFR262256 MPN262255:MPN262256 MZJ262255:MZJ262256 NJF262255:NJF262256 NTB262255:NTB262256 OCX262255:OCX262256 OMT262255:OMT262256 OWP262255:OWP262256 PGL262255:PGL262256 PQH262255:PQH262256 QAD262255:QAD262256 QJZ262255:QJZ262256 QTV262255:QTV262256 RDR262255:RDR262256 RNN262255:RNN262256 RXJ262255:RXJ262256 SHF262255:SHF262256 SRB262255:SRB262256 TAX262255:TAX262256 TKT262255:TKT262256 TUP262255:TUP262256 UEL262255:UEL262256 UOH262255:UOH262256 UYD262255:UYD262256 VHZ262255:VHZ262256 VRV262255:VRV262256 WBR262255:WBR262256 WLN262255:WLN262256 WVJ262255:WVJ262256 B327791:B327792 IX327791:IX327792 ST327791:ST327792 ACP327791:ACP327792 AML327791:AML327792 AWH327791:AWH327792 BGD327791:BGD327792 BPZ327791:BPZ327792 BZV327791:BZV327792 CJR327791:CJR327792 CTN327791:CTN327792 DDJ327791:DDJ327792 DNF327791:DNF327792 DXB327791:DXB327792 EGX327791:EGX327792 EQT327791:EQT327792 FAP327791:FAP327792 FKL327791:FKL327792 FUH327791:FUH327792 GED327791:GED327792 GNZ327791:GNZ327792 GXV327791:GXV327792 HHR327791:HHR327792 HRN327791:HRN327792 IBJ327791:IBJ327792 ILF327791:ILF327792 IVB327791:IVB327792 JEX327791:JEX327792 JOT327791:JOT327792 JYP327791:JYP327792 KIL327791:KIL327792 KSH327791:KSH327792 LCD327791:LCD327792 LLZ327791:LLZ327792 LVV327791:LVV327792 MFR327791:MFR327792 MPN327791:MPN327792 MZJ327791:MZJ327792 NJF327791:NJF327792 NTB327791:NTB327792 OCX327791:OCX327792 OMT327791:OMT327792 OWP327791:OWP327792 PGL327791:PGL327792 PQH327791:PQH327792 QAD327791:QAD327792 QJZ327791:QJZ327792 QTV327791:QTV327792 RDR327791:RDR327792 RNN327791:RNN327792 RXJ327791:RXJ327792 SHF327791:SHF327792 SRB327791:SRB327792 TAX327791:TAX327792 TKT327791:TKT327792 TUP327791:TUP327792 UEL327791:UEL327792 UOH327791:UOH327792 UYD327791:UYD327792 VHZ327791:VHZ327792 VRV327791:VRV327792 WBR327791:WBR327792 WLN327791:WLN327792 WVJ327791:WVJ327792 B393327:B393328 IX393327:IX393328 ST393327:ST393328 ACP393327:ACP393328 AML393327:AML393328 AWH393327:AWH393328 BGD393327:BGD393328 BPZ393327:BPZ393328 BZV393327:BZV393328 CJR393327:CJR393328 CTN393327:CTN393328 DDJ393327:DDJ393328 DNF393327:DNF393328 DXB393327:DXB393328 EGX393327:EGX393328 EQT393327:EQT393328 FAP393327:FAP393328 FKL393327:FKL393328 FUH393327:FUH393328 GED393327:GED393328 GNZ393327:GNZ393328 GXV393327:GXV393328 HHR393327:HHR393328 HRN393327:HRN393328 IBJ393327:IBJ393328 ILF393327:ILF393328 IVB393327:IVB393328 JEX393327:JEX393328 JOT393327:JOT393328 JYP393327:JYP393328 KIL393327:KIL393328 KSH393327:KSH393328 LCD393327:LCD393328 LLZ393327:LLZ393328 LVV393327:LVV393328 MFR393327:MFR393328 MPN393327:MPN393328 MZJ393327:MZJ393328 NJF393327:NJF393328 NTB393327:NTB393328 OCX393327:OCX393328 OMT393327:OMT393328 OWP393327:OWP393328 PGL393327:PGL393328 PQH393327:PQH393328 QAD393327:QAD393328 QJZ393327:QJZ393328 QTV393327:QTV393328 RDR393327:RDR393328 RNN393327:RNN393328 RXJ393327:RXJ393328 SHF393327:SHF393328 SRB393327:SRB393328 TAX393327:TAX393328 TKT393327:TKT393328 TUP393327:TUP393328 UEL393327:UEL393328 UOH393327:UOH393328 UYD393327:UYD393328 VHZ393327:VHZ393328 VRV393327:VRV393328 WBR393327:WBR393328 WLN393327:WLN393328 WVJ393327:WVJ393328 B458863:B458864 IX458863:IX458864 ST458863:ST458864 ACP458863:ACP458864 AML458863:AML458864 AWH458863:AWH458864 BGD458863:BGD458864 BPZ458863:BPZ458864 BZV458863:BZV458864 CJR458863:CJR458864 CTN458863:CTN458864 DDJ458863:DDJ458864 DNF458863:DNF458864 DXB458863:DXB458864 EGX458863:EGX458864 EQT458863:EQT458864 FAP458863:FAP458864 FKL458863:FKL458864 FUH458863:FUH458864 GED458863:GED458864 GNZ458863:GNZ458864 GXV458863:GXV458864 HHR458863:HHR458864 HRN458863:HRN458864 IBJ458863:IBJ458864 ILF458863:ILF458864 IVB458863:IVB458864 JEX458863:JEX458864 JOT458863:JOT458864 JYP458863:JYP458864 KIL458863:KIL458864 KSH458863:KSH458864 LCD458863:LCD458864 LLZ458863:LLZ458864 LVV458863:LVV458864 MFR458863:MFR458864 MPN458863:MPN458864 MZJ458863:MZJ458864 NJF458863:NJF458864 NTB458863:NTB458864 OCX458863:OCX458864 OMT458863:OMT458864 OWP458863:OWP458864 PGL458863:PGL458864 PQH458863:PQH458864 QAD458863:QAD458864 QJZ458863:QJZ458864 QTV458863:QTV458864 RDR458863:RDR458864 RNN458863:RNN458864 RXJ458863:RXJ458864 SHF458863:SHF458864 SRB458863:SRB458864 TAX458863:TAX458864 TKT458863:TKT458864 TUP458863:TUP458864 UEL458863:UEL458864 UOH458863:UOH458864 UYD458863:UYD458864 VHZ458863:VHZ458864 VRV458863:VRV458864 WBR458863:WBR458864 WLN458863:WLN458864 WVJ458863:WVJ458864 B524399:B524400 IX524399:IX524400 ST524399:ST524400 ACP524399:ACP524400 AML524399:AML524400 AWH524399:AWH524400 BGD524399:BGD524400 BPZ524399:BPZ524400 BZV524399:BZV524400 CJR524399:CJR524400 CTN524399:CTN524400 DDJ524399:DDJ524400 DNF524399:DNF524400 DXB524399:DXB524400 EGX524399:EGX524400 EQT524399:EQT524400 FAP524399:FAP524400 FKL524399:FKL524400 FUH524399:FUH524400 GED524399:GED524400 GNZ524399:GNZ524400 GXV524399:GXV524400 HHR524399:HHR524400 HRN524399:HRN524400 IBJ524399:IBJ524400 ILF524399:ILF524400 IVB524399:IVB524400 JEX524399:JEX524400 JOT524399:JOT524400 JYP524399:JYP524400 KIL524399:KIL524400 KSH524399:KSH524400 LCD524399:LCD524400 LLZ524399:LLZ524400 LVV524399:LVV524400 MFR524399:MFR524400 MPN524399:MPN524400 MZJ524399:MZJ524400 NJF524399:NJF524400 NTB524399:NTB524400 OCX524399:OCX524400 OMT524399:OMT524400 OWP524399:OWP524400 PGL524399:PGL524400 PQH524399:PQH524400 QAD524399:QAD524400 QJZ524399:QJZ524400 QTV524399:QTV524400 RDR524399:RDR524400 RNN524399:RNN524400 RXJ524399:RXJ524400 SHF524399:SHF524400 SRB524399:SRB524400 TAX524399:TAX524400 TKT524399:TKT524400 TUP524399:TUP524400 UEL524399:UEL524400 UOH524399:UOH524400 UYD524399:UYD524400 VHZ524399:VHZ524400 VRV524399:VRV524400 WBR524399:WBR524400 WLN524399:WLN524400 WVJ524399:WVJ524400 B589935:B589936 IX589935:IX589936 ST589935:ST589936 ACP589935:ACP589936 AML589935:AML589936 AWH589935:AWH589936 BGD589935:BGD589936 BPZ589935:BPZ589936 BZV589935:BZV589936 CJR589935:CJR589936 CTN589935:CTN589936 DDJ589935:DDJ589936 DNF589935:DNF589936 DXB589935:DXB589936 EGX589935:EGX589936 EQT589935:EQT589936 FAP589935:FAP589936 FKL589935:FKL589936 FUH589935:FUH589936 GED589935:GED589936 GNZ589935:GNZ589936 GXV589935:GXV589936 HHR589935:HHR589936 HRN589935:HRN589936 IBJ589935:IBJ589936 ILF589935:ILF589936 IVB589935:IVB589936 JEX589935:JEX589936 JOT589935:JOT589936 JYP589935:JYP589936 KIL589935:KIL589936 KSH589935:KSH589936 LCD589935:LCD589936 LLZ589935:LLZ589936 LVV589935:LVV589936 MFR589935:MFR589936 MPN589935:MPN589936 MZJ589935:MZJ589936 NJF589935:NJF589936 NTB589935:NTB589936 OCX589935:OCX589936 OMT589935:OMT589936 OWP589935:OWP589936 PGL589935:PGL589936 PQH589935:PQH589936 QAD589935:QAD589936 QJZ589935:QJZ589936 QTV589935:QTV589936 RDR589935:RDR589936 RNN589935:RNN589936 RXJ589935:RXJ589936 SHF589935:SHF589936 SRB589935:SRB589936 TAX589935:TAX589936 TKT589935:TKT589936 TUP589935:TUP589936 UEL589935:UEL589936 UOH589935:UOH589936 UYD589935:UYD589936 VHZ589935:VHZ589936 VRV589935:VRV589936 WBR589935:WBR589936 WLN589935:WLN589936 WVJ589935:WVJ589936 B655471:B655472 IX655471:IX655472 ST655471:ST655472 ACP655471:ACP655472 AML655471:AML655472 AWH655471:AWH655472 BGD655471:BGD655472 BPZ655471:BPZ655472 BZV655471:BZV655472 CJR655471:CJR655472 CTN655471:CTN655472 DDJ655471:DDJ655472 DNF655471:DNF655472 DXB655471:DXB655472 EGX655471:EGX655472 EQT655471:EQT655472 FAP655471:FAP655472 FKL655471:FKL655472 FUH655471:FUH655472 GED655471:GED655472 GNZ655471:GNZ655472 GXV655471:GXV655472 HHR655471:HHR655472 HRN655471:HRN655472 IBJ655471:IBJ655472 ILF655471:ILF655472 IVB655471:IVB655472 JEX655471:JEX655472 JOT655471:JOT655472 JYP655471:JYP655472 KIL655471:KIL655472 KSH655471:KSH655472 LCD655471:LCD655472 LLZ655471:LLZ655472 LVV655471:LVV655472 MFR655471:MFR655472 MPN655471:MPN655472 MZJ655471:MZJ655472 NJF655471:NJF655472 NTB655471:NTB655472 OCX655471:OCX655472 OMT655471:OMT655472 OWP655471:OWP655472 PGL655471:PGL655472 PQH655471:PQH655472 QAD655471:QAD655472 QJZ655471:QJZ655472 QTV655471:QTV655472 RDR655471:RDR655472 RNN655471:RNN655472 RXJ655471:RXJ655472 SHF655471:SHF655472 SRB655471:SRB655472 TAX655471:TAX655472 TKT655471:TKT655472 TUP655471:TUP655472 UEL655471:UEL655472 UOH655471:UOH655472 UYD655471:UYD655472 VHZ655471:VHZ655472 VRV655471:VRV655472 WBR655471:WBR655472 WLN655471:WLN655472 WVJ655471:WVJ655472 B721007:B721008 IX721007:IX721008 ST721007:ST721008 ACP721007:ACP721008 AML721007:AML721008 AWH721007:AWH721008 BGD721007:BGD721008 BPZ721007:BPZ721008 BZV721007:BZV721008 CJR721007:CJR721008 CTN721007:CTN721008 DDJ721007:DDJ721008 DNF721007:DNF721008 DXB721007:DXB721008 EGX721007:EGX721008 EQT721007:EQT721008 FAP721007:FAP721008 FKL721007:FKL721008 FUH721007:FUH721008 GED721007:GED721008 GNZ721007:GNZ721008 GXV721007:GXV721008 HHR721007:HHR721008 HRN721007:HRN721008 IBJ721007:IBJ721008 ILF721007:ILF721008 IVB721007:IVB721008 JEX721007:JEX721008 JOT721007:JOT721008 JYP721007:JYP721008 KIL721007:KIL721008 KSH721007:KSH721008 LCD721007:LCD721008 LLZ721007:LLZ721008 LVV721007:LVV721008 MFR721007:MFR721008 MPN721007:MPN721008 MZJ721007:MZJ721008 NJF721007:NJF721008 NTB721007:NTB721008 OCX721007:OCX721008 OMT721007:OMT721008 OWP721007:OWP721008 PGL721007:PGL721008 PQH721007:PQH721008 QAD721007:QAD721008 QJZ721007:QJZ721008 QTV721007:QTV721008 RDR721007:RDR721008 RNN721007:RNN721008 RXJ721007:RXJ721008 SHF721007:SHF721008 SRB721007:SRB721008 TAX721007:TAX721008 TKT721007:TKT721008 TUP721007:TUP721008 UEL721007:UEL721008 UOH721007:UOH721008 UYD721007:UYD721008 VHZ721007:VHZ721008 VRV721007:VRV721008 WBR721007:WBR721008 WLN721007:WLN721008 WVJ721007:WVJ721008 B786543:B786544 IX786543:IX786544 ST786543:ST786544 ACP786543:ACP786544 AML786543:AML786544 AWH786543:AWH786544 BGD786543:BGD786544 BPZ786543:BPZ786544 BZV786543:BZV786544 CJR786543:CJR786544 CTN786543:CTN786544 DDJ786543:DDJ786544 DNF786543:DNF786544 DXB786543:DXB786544 EGX786543:EGX786544 EQT786543:EQT786544 FAP786543:FAP786544 FKL786543:FKL786544 FUH786543:FUH786544 GED786543:GED786544 GNZ786543:GNZ786544 GXV786543:GXV786544 HHR786543:HHR786544 HRN786543:HRN786544 IBJ786543:IBJ786544 ILF786543:ILF786544 IVB786543:IVB786544 JEX786543:JEX786544 JOT786543:JOT786544 JYP786543:JYP786544 KIL786543:KIL786544 KSH786543:KSH786544 LCD786543:LCD786544 LLZ786543:LLZ786544 LVV786543:LVV786544 MFR786543:MFR786544 MPN786543:MPN786544 MZJ786543:MZJ786544 NJF786543:NJF786544 NTB786543:NTB786544 OCX786543:OCX786544 OMT786543:OMT786544 OWP786543:OWP786544 PGL786543:PGL786544 PQH786543:PQH786544 QAD786543:QAD786544 QJZ786543:QJZ786544 QTV786543:QTV786544 RDR786543:RDR786544 RNN786543:RNN786544 RXJ786543:RXJ786544 SHF786543:SHF786544 SRB786543:SRB786544 TAX786543:TAX786544 TKT786543:TKT786544 TUP786543:TUP786544 UEL786543:UEL786544 UOH786543:UOH786544 UYD786543:UYD786544 VHZ786543:VHZ786544 VRV786543:VRV786544 WBR786543:WBR786544 WLN786543:WLN786544 WVJ786543:WVJ786544 B852079:B852080 IX852079:IX852080 ST852079:ST852080 ACP852079:ACP852080 AML852079:AML852080 AWH852079:AWH852080 BGD852079:BGD852080 BPZ852079:BPZ852080 BZV852079:BZV852080 CJR852079:CJR852080 CTN852079:CTN852080 DDJ852079:DDJ852080 DNF852079:DNF852080 DXB852079:DXB852080 EGX852079:EGX852080 EQT852079:EQT852080 FAP852079:FAP852080 FKL852079:FKL852080 FUH852079:FUH852080 GED852079:GED852080 GNZ852079:GNZ852080 GXV852079:GXV852080 HHR852079:HHR852080 HRN852079:HRN852080 IBJ852079:IBJ852080 ILF852079:ILF852080 IVB852079:IVB852080 JEX852079:JEX852080 JOT852079:JOT852080 JYP852079:JYP852080 KIL852079:KIL852080 KSH852079:KSH852080 LCD852079:LCD852080 LLZ852079:LLZ852080 LVV852079:LVV852080 MFR852079:MFR852080 MPN852079:MPN852080 MZJ852079:MZJ852080 NJF852079:NJF852080 NTB852079:NTB852080 OCX852079:OCX852080 OMT852079:OMT852080 OWP852079:OWP852080 PGL852079:PGL852080 PQH852079:PQH852080 QAD852079:QAD852080 QJZ852079:QJZ852080 QTV852079:QTV852080 RDR852079:RDR852080 RNN852079:RNN852080 RXJ852079:RXJ852080 SHF852079:SHF852080 SRB852079:SRB852080 TAX852079:TAX852080 TKT852079:TKT852080 TUP852079:TUP852080 UEL852079:UEL852080 UOH852079:UOH852080 UYD852079:UYD852080 VHZ852079:VHZ852080 VRV852079:VRV852080 WBR852079:WBR852080 WLN852079:WLN852080 WVJ852079:WVJ852080 B917615:B917616 IX917615:IX917616 ST917615:ST917616 ACP917615:ACP917616 AML917615:AML917616 AWH917615:AWH917616 BGD917615:BGD917616 BPZ917615:BPZ917616 BZV917615:BZV917616 CJR917615:CJR917616 CTN917615:CTN917616 DDJ917615:DDJ917616 DNF917615:DNF917616 DXB917615:DXB917616 EGX917615:EGX917616 EQT917615:EQT917616 FAP917615:FAP917616 FKL917615:FKL917616 FUH917615:FUH917616 GED917615:GED917616 GNZ917615:GNZ917616 GXV917615:GXV917616 HHR917615:HHR917616 HRN917615:HRN917616 IBJ917615:IBJ917616 ILF917615:ILF917616 IVB917615:IVB917616 JEX917615:JEX917616 JOT917615:JOT917616 JYP917615:JYP917616 KIL917615:KIL917616 KSH917615:KSH917616 LCD917615:LCD917616 LLZ917615:LLZ917616 LVV917615:LVV917616 MFR917615:MFR917616 MPN917615:MPN917616 MZJ917615:MZJ917616 NJF917615:NJF917616 NTB917615:NTB917616 OCX917615:OCX917616 OMT917615:OMT917616 OWP917615:OWP917616 PGL917615:PGL917616 PQH917615:PQH917616 QAD917615:QAD917616 QJZ917615:QJZ917616 QTV917615:QTV917616 RDR917615:RDR917616 RNN917615:RNN917616 RXJ917615:RXJ917616 SHF917615:SHF917616 SRB917615:SRB917616 TAX917615:TAX917616 TKT917615:TKT917616 TUP917615:TUP917616 UEL917615:UEL917616 UOH917615:UOH917616 UYD917615:UYD917616 VHZ917615:VHZ917616 VRV917615:VRV917616 WBR917615:WBR917616 WLN917615:WLN917616 WVJ917615:WVJ917616 B983151:B983152 IX983151:IX983152 ST983151:ST983152 ACP983151:ACP983152 AML983151:AML983152 AWH983151:AWH983152 BGD983151:BGD983152 BPZ983151:BPZ983152 BZV983151:BZV983152 CJR983151:CJR983152 CTN983151:CTN983152 DDJ983151:DDJ983152 DNF983151:DNF983152 DXB983151:DXB983152 EGX983151:EGX983152 EQT983151:EQT983152 FAP983151:FAP983152 FKL983151:FKL983152 FUH983151:FUH983152 GED983151:GED983152 GNZ983151:GNZ983152 GXV983151:GXV983152 HHR983151:HHR983152 HRN983151:HRN983152 IBJ983151:IBJ983152 ILF983151:ILF983152 IVB983151:IVB983152 JEX983151:JEX983152 JOT983151:JOT983152 JYP983151:JYP983152 KIL983151:KIL983152 KSH983151:KSH983152 LCD983151:LCD983152 LLZ983151:LLZ983152 LVV983151:LVV983152 MFR983151:MFR983152 MPN983151:MPN983152 MZJ983151:MZJ983152 NJF983151:NJF983152 NTB983151:NTB983152 OCX983151:OCX983152 OMT983151:OMT983152 OWP983151:OWP983152 PGL983151:PGL983152 PQH983151:PQH983152 QAD983151:QAD983152 QJZ983151:QJZ983152 QTV983151:QTV983152 RDR983151:RDR983152 RNN983151:RNN983152 RXJ983151:RXJ983152 SHF983151:SHF983152 SRB983151:SRB983152 TAX983151:TAX983152 TKT983151:TKT983152 TUP983151:TUP983152 UEL983151:UEL983152 UOH983151:UOH983152 UYD983151:UYD983152 VHZ983151:VHZ983152 VRV983151:VRV983152 WBR983151:WBR983152 WLN983151:WLN983152 WVJ983151:WVJ983152">
      <formula1>0</formula1>
    </dataValidation>
    <dataValidation allowBlank="1" showInputMessage="1" promptTitle="Uwaga!" prompt="Za chwilę zakończysz wprowadznie danych do wniosku. Zapisz plik na swoim komputerze. Po wejściu do programu Amodit będziesz musiał załączyć wypełniony wniosek. Załączeniie wniosku nie jest równoznaczne z wysłaniem go do MSiT." sqref="WVI983185 IW143 SS143 ACO143 AMK143 AWG143 BGC143 BPY143 BZU143 CJQ143 CTM143 DDI143 DNE143 DXA143 EGW143 EQS143 FAO143 FKK143 FUG143 GEC143 GNY143 GXU143 HHQ143 HRM143 IBI143 ILE143 IVA143 JEW143 JOS143 JYO143 KIK143 KSG143 LCC143 LLY143 LVU143 MFQ143 MPM143 MZI143 NJE143 NTA143 OCW143 OMS143 OWO143 PGK143 PQG143 QAC143 QJY143 QTU143 RDQ143 RNM143 RXI143 SHE143 SRA143 TAW143 TKS143 TUO143 UEK143 UOG143 UYC143 VHY143 VRU143 WBQ143 WLM143 WVI143 A65681 IW65681 SS65681 ACO65681 AMK65681 AWG65681 BGC65681 BPY65681 BZU65681 CJQ65681 CTM65681 DDI65681 DNE65681 DXA65681 EGW65681 EQS65681 FAO65681 FKK65681 FUG65681 GEC65681 GNY65681 GXU65681 HHQ65681 HRM65681 IBI65681 ILE65681 IVA65681 JEW65681 JOS65681 JYO65681 KIK65681 KSG65681 LCC65681 LLY65681 LVU65681 MFQ65681 MPM65681 MZI65681 NJE65681 NTA65681 OCW65681 OMS65681 OWO65681 PGK65681 PQG65681 QAC65681 QJY65681 QTU65681 RDQ65681 RNM65681 RXI65681 SHE65681 SRA65681 TAW65681 TKS65681 TUO65681 UEK65681 UOG65681 UYC65681 VHY65681 VRU65681 WBQ65681 WLM65681 WVI65681 A131217 IW131217 SS131217 ACO131217 AMK131217 AWG131217 BGC131217 BPY131217 BZU131217 CJQ131217 CTM131217 DDI131217 DNE131217 DXA131217 EGW131217 EQS131217 FAO131217 FKK131217 FUG131217 GEC131217 GNY131217 GXU131217 HHQ131217 HRM131217 IBI131217 ILE131217 IVA131217 JEW131217 JOS131217 JYO131217 KIK131217 KSG131217 LCC131217 LLY131217 LVU131217 MFQ131217 MPM131217 MZI131217 NJE131217 NTA131217 OCW131217 OMS131217 OWO131217 PGK131217 PQG131217 QAC131217 QJY131217 QTU131217 RDQ131217 RNM131217 RXI131217 SHE131217 SRA131217 TAW131217 TKS131217 TUO131217 UEK131217 UOG131217 UYC131217 VHY131217 VRU131217 WBQ131217 WLM131217 WVI131217 A196753 IW196753 SS196753 ACO196753 AMK196753 AWG196753 BGC196753 BPY196753 BZU196753 CJQ196753 CTM196753 DDI196753 DNE196753 DXA196753 EGW196753 EQS196753 FAO196753 FKK196753 FUG196753 GEC196753 GNY196753 GXU196753 HHQ196753 HRM196753 IBI196753 ILE196753 IVA196753 JEW196753 JOS196753 JYO196753 KIK196753 KSG196753 LCC196753 LLY196753 LVU196753 MFQ196753 MPM196753 MZI196753 NJE196753 NTA196753 OCW196753 OMS196753 OWO196753 PGK196753 PQG196753 QAC196753 QJY196753 QTU196753 RDQ196753 RNM196753 RXI196753 SHE196753 SRA196753 TAW196753 TKS196753 TUO196753 UEK196753 UOG196753 UYC196753 VHY196753 VRU196753 WBQ196753 WLM196753 WVI196753 A262289 IW262289 SS262289 ACO262289 AMK262289 AWG262289 BGC262289 BPY262289 BZU262289 CJQ262289 CTM262289 DDI262289 DNE262289 DXA262289 EGW262289 EQS262289 FAO262289 FKK262289 FUG262289 GEC262289 GNY262289 GXU262289 HHQ262289 HRM262289 IBI262289 ILE262289 IVA262289 JEW262289 JOS262289 JYO262289 KIK262289 KSG262289 LCC262289 LLY262289 LVU262289 MFQ262289 MPM262289 MZI262289 NJE262289 NTA262289 OCW262289 OMS262289 OWO262289 PGK262289 PQG262289 QAC262289 QJY262289 QTU262289 RDQ262289 RNM262289 RXI262289 SHE262289 SRA262289 TAW262289 TKS262289 TUO262289 UEK262289 UOG262289 UYC262289 VHY262289 VRU262289 WBQ262289 WLM262289 WVI262289 A327825 IW327825 SS327825 ACO327825 AMK327825 AWG327825 BGC327825 BPY327825 BZU327825 CJQ327825 CTM327825 DDI327825 DNE327825 DXA327825 EGW327825 EQS327825 FAO327825 FKK327825 FUG327825 GEC327825 GNY327825 GXU327825 HHQ327825 HRM327825 IBI327825 ILE327825 IVA327825 JEW327825 JOS327825 JYO327825 KIK327825 KSG327825 LCC327825 LLY327825 LVU327825 MFQ327825 MPM327825 MZI327825 NJE327825 NTA327825 OCW327825 OMS327825 OWO327825 PGK327825 PQG327825 QAC327825 QJY327825 QTU327825 RDQ327825 RNM327825 RXI327825 SHE327825 SRA327825 TAW327825 TKS327825 TUO327825 UEK327825 UOG327825 UYC327825 VHY327825 VRU327825 WBQ327825 WLM327825 WVI327825 A393361 IW393361 SS393361 ACO393361 AMK393361 AWG393361 BGC393361 BPY393361 BZU393361 CJQ393361 CTM393361 DDI393361 DNE393361 DXA393361 EGW393361 EQS393361 FAO393361 FKK393361 FUG393361 GEC393361 GNY393361 GXU393361 HHQ393361 HRM393361 IBI393361 ILE393361 IVA393361 JEW393361 JOS393361 JYO393361 KIK393361 KSG393361 LCC393361 LLY393361 LVU393361 MFQ393361 MPM393361 MZI393361 NJE393361 NTA393361 OCW393361 OMS393361 OWO393361 PGK393361 PQG393361 QAC393361 QJY393361 QTU393361 RDQ393361 RNM393361 RXI393361 SHE393361 SRA393361 TAW393361 TKS393361 TUO393361 UEK393361 UOG393361 UYC393361 VHY393361 VRU393361 WBQ393361 WLM393361 WVI393361 A458897 IW458897 SS458897 ACO458897 AMK458897 AWG458897 BGC458897 BPY458897 BZU458897 CJQ458897 CTM458897 DDI458897 DNE458897 DXA458897 EGW458897 EQS458897 FAO458897 FKK458897 FUG458897 GEC458897 GNY458897 GXU458897 HHQ458897 HRM458897 IBI458897 ILE458897 IVA458897 JEW458897 JOS458897 JYO458897 KIK458897 KSG458897 LCC458897 LLY458897 LVU458897 MFQ458897 MPM458897 MZI458897 NJE458897 NTA458897 OCW458897 OMS458897 OWO458897 PGK458897 PQG458897 QAC458897 QJY458897 QTU458897 RDQ458897 RNM458897 RXI458897 SHE458897 SRA458897 TAW458897 TKS458897 TUO458897 UEK458897 UOG458897 UYC458897 VHY458897 VRU458897 WBQ458897 WLM458897 WVI458897 A524433 IW524433 SS524433 ACO524433 AMK524433 AWG524433 BGC524433 BPY524433 BZU524433 CJQ524433 CTM524433 DDI524433 DNE524433 DXA524433 EGW524433 EQS524433 FAO524433 FKK524433 FUG524433 GEC524433 GNY524433 GXU524433 HHQ524433 HRM524433 IBI524433 ILE524433 IVA524433 JEW524433 JOS524433 JYO524433 KIK524433 KSG524433 LCC524433 LLY524433 LVU524433 MFQ524433 MPM524433 MZI524433 NJE524433 NTA524433 OCW524433 OMS524433 OWO524433 PGK524433 PQG524433 QAC524433 QJY524433 QTU524433 RDQ524433 RNM524433 RXI524433 SHE524433 SRA524433 TAW524433 TKS524433 TUO524433 UEK524433 UOG524433 UYC524433 VHY524433 VRU524433 WBQ524433 WLM524433 WVI524433 A589969 IW589969 SS589969 ACO589969 AMK589969 AWG589969 BGC589969 BPY589969 BZU589969 CJQ589969 CTM589969 DDI589969 DNE589969 DXA589969 EGW589969 EQS589969 FAO589969 FKK589969 FUG589969 GEC589969 GNY589969 GXU589969 HHQ589969 HRM589969 IBI589969 ILE589969 IVA589969 JEW589969 JOS589969 JYO589969 KIK589969 KSG589969 LCC589969 LLY589969 LVU589969 MFQ589969 MPM589969 MZI589969 NJE589969 NTA589969 OCW589969 OMS589969 OWO589969 PGK589969 PQG589969 QAC589969 QJY589969 QTU589969 RDQ589969 RNM589969 RXI589969 SHE589969 SRA589969 TAW589969 TKS589969 TUO589969 UEK589969 UOG589969 UYC589969 VHY589969 VRU589969 WBQ589969 WLM589969 WVI589969 A655505 IW655505 SS655505 ACO655505 AMK655505 AWG655505 BGC655505 BPY655505 BZU655505 CJQ655505 CTM655505 DDI655505 DNE655505 DXA655505 EGW655505 EQS655505 FAO655505 FKK655505 FUG655505 GEC655505 GNY655505 GXU655505 HHQ655505 HRM655505 IBI655505 ILE655505 IVA655505 JEW655505 JOS655505 JYO655505 KIK655505 KSG655505 LCC655505 LLY655505 LVU655505 MFQ655505 MPM655505 MZI655505 NJE655505 NTA655505 OCW655505 OMS655505 OWO655505 PGK655505 PQG655505 QAC655505 QJY655505 QTU655505 RDQ655505 RNM655505 RXI655505 SHE655505 SRA655505 TAW655505 TKS655505 TUO655505 UEK655505 UOG655505 UYC655505 VHY655505 VRU655505 WBQ655505 WLM655505 WVI655505 A721041 IW721041 SS721041 ACO721041 AMK721041 AWG721041 BGC721041 BPY721041 BZU721041 CJQ721041 CTM721041 DDI721041 DNE721041 DXA721041 EGW721041 EQS721041 FAO721041 FKK721041 FUG721041 GEC721041 GNY721041 GXU721041 HHQ721041 HRM721041 IBI721041 ILE721041 IVA721041 JEW721041 JOS721041 JYO721041 KIK721041 KSG721041 LCC721041 LLY721041 LVU721041 MFQ721041 MPM721041 MZI721041 NJE721041 NTA721041 OCW721041 OMS721041 OWO721041 PGK721041 PQG721041 QAC721041 QJY721041 QTU721041 RDQ721041 RNM721041 RXI721041 SHE721041 SRA721041 TAW721041 TKS721041 TUO721041 UEK721041 UOG721041 UYC721041 VHY721041 VRU721041 WBQ721041 WLM721041 WVI721041 A786577 IW786577 SS786577 ACO786577 AMK786577 AWG786577 BGC786577 BPY786577 BZU786577 CJQ786577 CTM786577 DDI786577 DNE786577 DXA786577 EGW786577 EQS786577 FAO786577 FKK786577 FUG786577 GEC786577 GNY786577 GXU786577 HHQ786577 HRM786577 IBI786577 ILE786577 IVA786577 JEW786577 JOS786577 JYO786577 KIK786577 KSG786577 LCC786577 LLY786577 LVU786577 MFQ786577 MPM786577 MZI786577 NJE786577 NTA786577 OCW786577 OMS786577 OWO786577 PGK786577 PQG786577 QAC786577 QJY786577 QTU786577 RDQ786577 RNM786577 RXI786577 SHE786577 SRA786577 TAW786577 TKS786577 TUO786577 UEK786577 UOG786577 UYC786577 VHY786577 VRU786577 WBQ786577 WLM786577 WVI786577 A852113 IW852113 SS852113 ACO852113 AMK852113 AWG852113 BGC852113 BPY852113 BZU852113 CJQ852113 CTM852113 DDI852113 DNE852113 DXA852113 EGW852113 EQS852113 FAO852113 FKK852113 FUG852113 GEC852113 GNY852113 GXU852113 HHQ852113 HRM852113 IBI852113 ILE852113 IVA852113 JEW852113 JOS852113 JYO852113 KIK852113 KSG852113 LCC852113 LLY852113 LVU852113 MFQ852113 MPM852113 MZI852113 NJE852113 NTA852113 OCW852113 OMS852113 OWO852113 PGK852113 PQG852113 QAC852113 QJY852113 QTU852113 RDQ852113 RNM852113 RXI852113 SHE852113 SRA852113 TAW852113 TKS852113 TUO852113 UEK852113 UOG852113 UYC852113 VHY852113 VRU852113 WBQ852113 WLM852113 WVI852113 A917649 IW917649 SS917649 ACO917649 AMK917649 AWG917649 BGC917649 BPY917649 BZU917649 CJQ917649 CTM917649 DDI917649 DNE917649 DXA917649 EGW917649 EQS917649 FAO917649 FKK917649 FUG917649 GEC917649 GNY917649 GXU917649 HHQ917649 HRM917649 IBI917649 ILE917649 IVA917649 JEW917649 JOS917649 JYO917649 KIK917649 KSG917649 LCC917649 LLY917649 LVU917649 MFQ917649 MPM917649 MZI917649 NJE917649 NTA917649 OCW917649 OMS917649 OWO917649 PGK917649 PQG917649 QAC917649 QJY917649 QTU917649 RDQ917649 RNM917649 RXI917649 SHE917649 SRA917649 TAW917649 TKS917649 TUO917649 UEK917649 UOG917649 UYC917649 VHY917649 VRU917649 WBQ917649 WLM917649 WVI917649 A983185 IW983185 SS983185 ACO983185 AMK983185 AWG983185 BGC983185 BPY983185 BZU983185 CJQ983185 CTM983185 DDI983185 DNE983185 DXA983185 EGW983185 EQS983185 FAO983185 FKK983185 FUG983185 GEC983185 GNY983185 GXU983185 HHQ983185 HRM983185 IBI983185 ILE983185 IVA983185 JEW983185 JOS983185 JYO983185 KIK983185 KSG983185 LCC983185 LLY983185 LVU983185 MFQ983185 MPM983185 MZI983185 NJE983185 NTA983185 OCW983185 OMS983185 OWO983185 PGK983185 PQG983185 QAC983185 QJY983185 QTU983185 RDQ983185 RNM983185 RXI983185 SHE983185 SRA983185 TAW983185 TKS983185 TUO983185 UEK983185 UOG983185 UYC983185 VHY983185 VRU983185 WBQ983185 WLM983185"/>
    <dataValidation type="whole" operator="equal" allowBlank="1" showInputMessage="1" showErrorMessage="1" promptTitle="uwaga" prompt="obszar nie do edycji" sqref="A170:D170 IW170:IZ170 SS170:SV170 ACO170:ACR170 AMK170:AMN170 AWG170:AWJ170 BGC170:BGF170 BPY170:BQB170 BZU170:BZX170 CJQ170:CJT170 CTM170:CTP170 DDI170:DDL170 DNE170:DNH170 DXA170:DXD170 EGW170:EGZ170 EQS170:EQV170 FAO170:FAR170 FKK170:FKN170 FUG170:FUJ170 GEC170:GEF170 GNY170:GOB170 GXU170:GXX170 HHQ170:HHT170 HRM170:HRP170 IBI170:IBL170 ILE170:ILH170 IVA170:IVD170 JEW170:JEZ170 JOS170:JOV170 JYO170:JYR170 KIK170:KIN170 KSG170:KSJ170 LCC170:LCF170 LLY170:LMB170 LVU170:LVX170 MFQ170:MFT170 MPM170:MPP170 MZI170:MZL170 NJE170:NJH170 NTA170:NTD170 OCW170:OCZ170 OMS170:OMV170 OWO170:OWR170 PGK170:PGN170 PQG170:PQJ170 QAC170:QAF170 QJY170:QKB170 QTU170:QTX170 RDQ170:RDT170 RNM170:RNP170 RXI170:RXL170 SHE170:SHH170 SRA170:SRD170 TAW170:TAZ170 TKS170:TKV170 TUO170:TUR170 UEK170:UEN170 UOG170:UOJ170 UYC170:UYF170 VHY170:VIB170 VRU170:VRX170 WBQ170:WBT170 WLM170:WLP170 WVI170:WVL170 A65706:D65706 IW65706:IZ65706 SS65706:SV65706 ACO65706:ACR65706 AMK65706:AMN65706 AWG65706:AWJ65706 BGC65706:BGF65706 BPY65706:BQB65706 BZU65706:BZX65706 CJQ65706:CJT65706 CTM65706:CTP65706 DDI65706:DDL65706 DNE65706:DNH65706 DXA65706:DXD65706 EGW65706:EGZ65706 EQS65706:EQV65706 FAO65706:FAR65706 FKK65706:FKN65706 FUG65706:FUJ65706 GEC65706:GEF65706 GNY65706:GOB65706 GXU65706:GXX65706 HHQ65706:HHT65706 HRM65706:HRP65706 IBI65706:IBL65706 ILE65706:ILH65706 IVA65706:IVD65706 JEW65706:JEZ65706 JOS65706:JOV65706 JYO65706:JYR65706 KIK65706:KIN65706 KSG65706:KSJ65706 LCC65706:LCF65706 LLY65706:LMB65706 LVU65706:LVX65706 MFQ65706:MFT65706 MPM65706:MPP65706 MZI65706:MZL65706 NJE65706:NJH65706 NTA65706:NTD65706 OCW65706:OCZ65706 OMS65706:OMV65706 OWO65706:OWR65706 PGK65706:PGN65706 PQG65706:PQJ65706 QAC65706:QAF65706 QJY65706:QKB65706 QTU65706:QTX65706 RDQ65706:RDT65706 RNM65706:RNP65706 RXI65706:RXL65706 SHE65706:SHH65706 SRA65706:SRD65706 TAW65706:TAZ65706 TKS65706:TKV65706 TUO65706:TUR65706 UEK65706:UEN65706 UOG65706:UOJ65706 UYC65706:UYF65706 VHY65706:VIB65706 VRU65706:VRX65706 WBQ65706:WBT65706 WLM65706:WLP65706 WVI65706:WVL65706 A131242:D131242 IW131242:IZ131242 SS131242:SV131242 ACO131242:ACR131242 AMK131242:AMN131242 AWG131242:AWJ131242 BGC131242:BGF131242 BPY131242:BQB131242 BZU131242:BZX131242 CJQ131242:CJT131242 CTM131242:CTP131242 DDI131242:DDL131242 DNE131242:DNH131242 DXA131242:DXD131242 EGW131242:EGZ131242 EQS131242:EQV131242 FAO131242:FAR131242 FKK131242:FKN131242 FUG131242:FUJ131242 GEC131242:GEF131242 GNY131242:GOB131242 GXU131242:GXX131242 HHQ131242:HHT131242 HRM131242:HRP131242 IBI131242:IBL131242 ILE131242:ILH131242 IVA131242:IVD131242 JEW131242:JEZ131242 JOS131242:JOV131242 JYO131242:JYR131242 KIK131242:KIN131242 KSG131242:KSJ131242 LCC131242:LCF131242 LLY131242:LMB131242 LVU131242:LVX131242 MFQ131242:MFT131242 MPM131242:MPP131242 MZI131242:MZL131242 NJE131242:NJH131242 NTA131242:NTD131242 OCW131242:OCZ131242 OMS131242:OMV131242 OWO131242:OWR131242 PGK131242:PGN131242 PQG131242:PQJ131242 QAC131242:QAF131242 QJY131242:QKB131242 QTU131242:QTX131242 RDQ131242:RDT131242 RNM131242:RNP131242 RXI131242:RXL131242 SHE131242:SHH131242 SRA131242:SRD131242 TAW131242:TAZ131242 TKS131242:TKV131242 TUO131242:TUR131242 UEK131242:UEN131242 UOG131242:UOJ131242 UYC131242:UYF131242 VHY131242:VIB131242 VRU131242:VRX131242 WBQ131242:WBT131242 WLM131242:WLP131242 WVI131242:WVL131242 A196778:D196778 IW196778:IZ196778 SS196778:SV196778 ACO196778:ACR196778 AMK196778:AMN196778 AWG196778:AWJ196778 BGC196778:BGF196778 BPY196778:BQB196778 BZU196778:BZX196778 CJQ196778:CJT196778 CTM196778:CTP196778 DDI196778:DDL196778 DNE196778:DNH196778 DXA196778:DXD196778 EGW196778:EGZ196778 EQS196778:EQV196778 FAO196778:FAR196778 FKK196778:FKN196778 FUG196778:FUJ196778 GEC196778:GEF196778 GNY196778:GOB196778 GXU196778:GXX196778 HHQ196778:HHT196778 HRM196778:HRP196778 IBI196778:IBL196778 ILE196778:ILH196778 IVA196778:IVD196778 JEW196778:JEZ196778 JOS196778:JOV196778 JYO196778:JYR196778 KIK196778:KIN196778 KSG196778:KSJ196778 LCC196778:LCF196778 LLY196778:LMB196778 LVU196778:LVX196778 MFQ196778:MFT196778 MPM196778:MPP196778 MZI196778:MZL196778 NJE196778:NJH196778 NTA196778:NTD196778 OCW196778:OCZ196778 OMS196778:OMV196778 OWO196778:OWR196778 PGK196778:PGN196778 PQG196778:PQJ196778 QAC196778:QAF196778 QJY196778:QKB196778 QTU196778:QTX196778 RDQ196778:RDT196778 RNM196778:RNP196778 RXI196778:RXL196778 SHE196778:SHH196778 SRA196778:SRD196778 TAW196778:TAZ196778 TKS196778:TKV196778 TUO196778:TUR196778 UEK196778:UEN196778 UOG196778:UOJ196778 UYC196778:UYF196778 VHY196778:VIB196778 VRU196778:VRX196778 WBQ196778:WBT196778 WLM196778:WLP196778 WVI196778:WVL196778 A262314:D262314 IW262314:IZ262314 SS262314:SV262314 ACO262314:ACR262314 AMK262314:AMN262314 AWG262314:AWJ262314 BGC262314:BGF262314 BPY262314:BQB262314 BZU262314:BZX262314 CJQ262314:CJT262314 CTM262314:CTP262314 DDI262314:DDL262314 DNE262314:DNH262314 DXA262314:DXD262314 EGW262314:EGZ262314 EQS262314:EQV262314 FAO262314:FAR262314 FKK262314:FKN262314 FUG262314:FUJ262314 GEC262314:GEF262314 GNY262314:GOB262314 GXU262314:GXX262314 HHQ262314:HHT262314 HRM262314:HRP262314 IBI262314:IBL262314 ILE262314:ILH262314 IVA262314:IVD262314 JEW262314:JEZ262314 JOS262314:JOV262314 JYO262314:JYR262314 KIK262314:KIN262314 KSG262314:KSJ262314 LCC262314:LCF262314 LLY262314:LMB262314 LVU262314:LVX262314 MFQ262314:MFT262314 MPM262314:MPP262314 MZI262314:MZL262314 NJE262314:NJH262314 NTA262314:NTD262314 OCW262314:OCZ262314 OMS262314:OMV262314 OWO262314:OWR262314 PGK262314:PGN262314 PQG262314:PQJ262314 QAC262314:QAF262314 QJY262314:QKB262314 QTU262314:QTX262314 RDQ262314:RDT262314 RNM262314:RNP262314 RXI262314:RXL262314 SHE262314:SHH262314 SRA262314:SRD262314 TAW262314:TAZ262314 TKS262314:TKV262314 TUO262314:TUR262314 UEK262314:UEN262314 UOG262314:UOJ262314 UYC262314:UYF262314 VHY262314:VIB262314 VRU262314:VRX262314 WBQ262314:WBT262314 WLM262314:WLP262314 WVI262314:WVL262314 A327850:D327850 IW327850:IZ327850 SS327850:SV327850 ACO327850:ACR327850 AMK327850:AMN327850 AWG327850:AWJ327850 BGC327850:BGF327850 BPY327850:BQB327850 BZU327850:BZX327850 CJQ327850:CJT327850 CTM327850:CTP327850 DDI327850:DDL327850 DNE327850:DNH327850 DXA327850:DXD327850 EGW327850:EGZ327850 EQS327850:EQV327850 FAO327850:FAR327850 FKK327850:FKN327850 FUG327850:FUJ327850 GEC327850:GEF327850 GNY327850:GOB327850 GXU327850:GXX327850 HHQ327850:HHT327850 HRM327850:HRP327850 IBI327850:IBL327850 ILE327850:ILH327850 IVA327850:IVD327850 JEW327850:JEZ327850 JOS327850:JOV327850 JYO327850:JYR327850 KIK327850:KIN327850 KSG327850:KSJ327850 LCC327850:LCF327850 LLY327850:LMB327850 LVU327850:LVX327850 MFQ327850:MFT327850 MPM327850:MPP327850 MZI327850:MZL327850 NJE327850:NJH327850 NTA327850:NTD327850 OCW327850:OCZ327850 OMS327850:OMV327850 OWO327850:OWR327850 PGK327850:PGN327850 PQG327850:PQJ327850 QAC327850:QAF327850 QJY327850:QKB327850 QTU327850:QTX327850 RDQ327850:RDT327850 RNM327850:RNP327850 RXI327850:RXL327850 SHE327850:SHH327850 SRA327850:SRD327850 TAW327850:TAZ327850 TKS327850:TKV327850 TUO327850:TUR327850 UEK327850:UEN327850 UOG327850:UOJ327850 UYC327850:UYF327850 VHY327850:VIB327850 VRU327850:VRX327850 WBQ327850:WBT327850 WLM327850:WLP327850 WVI327850:WVL327850 A393386:D393386 IW393386:IZ393386 SS393386:SV393386 ACO393386:ACR393386 AMK393386:AMN393386 AWG393386:AWJ393386 BGC393386:BGF393386 BPY393386:BQB393386 BZU393386:BZX393386 CJQ393386:CJT393386 CTM393386:CTP393386 DDI393386:DDL393386 DNE393386:DNH393386 DXA393386:DXD393386 EGW393386:EGZ393386 EQS393386:EQV393386 FAO393386:FAR393386 FKK393386:FKN393386 FUG393386:FUJ393386 GEC393386:GEF393386 GNY393386:GOB393386 GXU393386:GXX393386 HHQ393386:HHT393386 HRM393386:HRP393386 IBI393386:IBL393386 ILE393386:ILH393386 IVA393386:IVD393386 JEW393386:JEZ393386 JOS393386:JOV393386 JYO393386:JYR393386 KIK393386:KIN393386 KSG393386:KSJ393386 LCC393386:LCF393386 LLY393386:LMB393386 LVU393386:LVX393386 MFQ393386:MFT393386 MPM393386:MPP393386 MZI393386:MZL393386 NJE393386:NJH393386 NTA393386:NTD393386 OCW393386:OCZ393386 OMS393386:OMV393386 OWO393386:OWR393386 PGK393386:PGN393386 PQG393386:PQJ393386 QAC393386:QAF393386 QJY393386:QKB393386 QTU393386:QTX393386 RDQ393386:RDT393386 RNM393386:RNP393386 RXI393386:RXL393386 SHE393386:SHH393386 SRA393386:SRD393386 TAW393386:TAZ393386 TKS393386:TKV393386 TUO393386:TUR393386 UEK393386:UEN393386 UOG393386:UOJ393386 UYC393386:UYF393386 VHY393386:VIB393386 VRU393386:VRX393386 WBQ393386:WBT393386 WLM393386:WLP393386 WVI393386:WVL393386 A458922:D458922 IW458922:IZ458922 SS458922:SV458922 ACO458922:ACR458922 AMK458922:AMN458922 AWG458922:AWJ458922 BGC458922:BGF458922 BPY458922:BQB458922 BZU458922:BZX458922 CJQ458922:CJT458922 CTM458922:CTP458922 DDI458922:DDL458922 DNE458922:DNH458922 DXA458922:DXD458922 EGW458922:EGZ458922 EQS458922:EQV458922 FAO458922:FAR458922 FKK458922:FKN458922 FUG458922:FUJ458922 GEC458922:GEF458922 GNY458922:GOB458922 GXU458922:GXX458922 HHQ458922:HHT458922 HRM458922:HRP458922 IBI458922:IBL458922 ILE458922:ILH458922 IVA458922:IVD458922 JEW458922:JEZ458922 JOS458922:JOV458922 JYO458922:JYR458922 KIK458922:KIN458922 KSG458922:KSJ458922 LCC458922:LCF458922 LLY458922:LMB458922 LVU458922:LVX458922 MFQ458922:MFT458922 MPM458922:MPP458922 MZI458922:MZL458922 NJE458922:NJH458922 NTA458922:NTD458922 OCW458922:OCZ458922 OMS458922:OMV458922 OWO458922:OWR458922 PGK458922:PGN458922 PQG458922:PQJ458922 QAC458922:QAF458922 QJY458922:QKB458922 QTU458922:QTX458922 RDQ458922:RDT458922 RNM458922:RNP458922 RXI458922:RXL458922 SHE458922:SHH458922 SRA458922:SRD458922 TAW458922:TAZ458922 TKS458922:TKV458922 TUO458922:TUR458922 UEK458922:UEN458922 UOG458922:UOJ458922 UYC458922:UYF458922 VHY458922:VIB458922 VRU458922:VRX458922 WBQ458922:WBT458922 WLM458922:WLP458922 WVI458922:WVL458922 A524458:D524458 IW524458:IZ524458 SS524458:SV524458 ACO524458:ACR524458 AMK524458:AMN524458 AWG524458:AWJ524458 BGC524458:BGF524458 BPY524458:BQB524458 BZU524458:BZX524458 CJQ524458:CJT524458 CTM524458:CTP524458 DDI524458:DDL524458 DNE524458:DNH524458 DXA524458:DXD524458 EGW524458:EGZ524458 EQS524458:EQV524458 FAO524458:FAR524458 FKK524458:FKN524458 FUG524458:FUJ524458 GEC524458:GEF524458 GNY524458:GOB524458 GXU524458:GXX524458 HHQ524458:HHT524458 HRM524458:HRP524458 IBI524458:IBL524458 ILE524458:ILH524458 IVA524458:IVD524458 JEW524458:JEZ524458 JOS524458:JOV524458 JYO524458:JYR524458 KIK524458:KIN524458 KSG524458:KSJ524458 LCC524458:LCF524458 LLY524458:LMB524458 LVU524458:LVX524458 MFQ524458:MFT524458 MPM524458:MPP524458 MZI524458:MZL524458 NJE524458:NJH524458 NTA524458:NTD524458 OCW524458:OCZ524458 OMS524458:OMV524458 OWO524458:OWR524458 PGK524458:PGN524458 PQG524458:PQJ524458 QAC524458:QAF524458 QJY524458:QKB524458 QTU524458:QTX524458 RDQ524458:RDT524458 RNM524458:RNP524458 RXI524458:RXL524458 SHE524458:SHH524458 SRA524458:SRD524458 TAW524458:TAZ524458 TKS524458:TKV524458 TUO524458:TUR524458 UEK524458:UEN524458 UOG524458:UOJ524458 UYC524458:UYF524458 VHY524458:VIB524458 VRU524458:VRX524458 WBQ524458:WBT524458 WLM524458:WLP524458 WVI524458:WVL524458 A589994:D589994 IW589994:IZ589994 SS589994:SV589994 ACO589994:ACR589994 AMK589994:AMN589994 AWG589994:AWJ589994 BGC589994:BGF589994 BPY589994:BQB589994 BZU589994:BZX589994 CJQ589994:CJT589994 CTM589994:CTP589994 DDI589994:DDL589994 DNE589994:DNH589994 DXA589994:DXD589994 EGW589994:EGZ589994 EQS589994:EQV589994 FAO589994:FAR589994 FKK589994:FKN589994 FUG589994:FUJ589994 GEC589994:GEF589994 GNY589994:GOB589994 GXU589994:GXX589994 HHQ589994:HHT589994 HRM589994:HRP589994 IBI589994:IBL589994 ILE589994:ILH589994 IVA589994:IVD589994 JEW589994:JEZ589994 JOS589994:JOV589994 JYO589994:JYR589994 KIK589994:KIN589994 KSG589994:KSJ589994 LCC589994:LCF589994 LLY589994:LMB589994 LVU589994:LVX589994 MFQ589994:MFT589994 MPM589994:MPP589994 MZI589994:MZL589994 NJE589994:NJH589994 NTA589994:NTD589994 OCW589994:OCZ589994 OMS589994:OMV589994 OWO589994:OWR589994 PGK589994:PGN589994 PQG589994:PQJ589994 QAC589994:QAF589994 QJY589994:QKB589994 QTU589994:QTX589994 RDQ589994:RDT589994 RNM589994:RNP589994 RXI589994:RXL589994 SHE589994:SHH589994 SRA589994:SRD589994 TAW589994:TAZ589994 TKS589994:TKV589994 TUO589994:TUR589994 UEK589994:UEN589994 UOG589994:UOJ589994 UYC589994:UYF589994 VHY589994:VIB589994 VRU589994:VRX589994 WBQ589994:WBT589994 WLM589994:WLP589994 WVI589994:WVL589994 A655530:D655530 IW655530:IZ655530 SS655530:SV655530 ACO655530:ACR655530 AMK655530:AMN655530 AWG655530:AWJ655530 BGC655530:BGF655530 BPY655530:BQB655530 BZU655530:BZX655530 CJQ655530:CJT655530 CTM655530:CTP655530 DDI655530:DDL655530 DNE655530:DNH655530 DXA655530:DXD655530 EGW655530:EGZ655530 EQS655530:EQV655530 FAO655530:FAR655530 FKK655530:FKN655530 FUG655530:FUJ655530 GEC655530:GEF655530 GNY655530:GOB655530 GXU655530:GXX655530 HHQ655530:HHT655530 HRM655530:HRP655530 IBI655530:IBL655530 ILE655530:ILH655530 IVA655530:IVD655530 JEW655530:JEZ655530 JOS655530:JOV655530 JYO655530:JYR655530 KIK655530:KIN655530 KSG655530:KSJ655530 LCC655530:LCF655530 LLY655530:LMB655530 LVU655530:LVX655530 MFQ655530:MFT655530 MPM655530:MPP655530 MZI655530:MZL655530 NJE655530:NJH655530 NTA655530:NTD655530 OCW655530:OCZ655530 OMS655530:OMV655530 OWO655530:OWR655530 PGK655530:PGN655530 PQG655530:PQJ655530 QAC655530:QAF655530 QJY655530:QKB655530 QTU655530:QTX655530 RDQ655530:RDT655530 RNM655530:RNP655530 RXI655530:RXL655530 SHE655530:SHH655530 SRA655530:SRD655530 TAW655530:TAZ655530 TKS655530:TKV655530 TUO655530:TUR655530 UEK655530:UEN655530 UOG655530:UOJ655530 UYC655530:UYF655530 VHY655530:VIB655530 VRU655530:VRX655530 WBQ655530:WBT655530 WLM655530:WLP655530 WVI655530:WVL655530 A721066:D721066 IW721066:IZ721066 SS721066:SV721066 ACO721066:ACR721066 AMK721066:AMN721066 AWG721066:AWJ721066 BGC721066:BGF721066 BPY721066:BQB721066 BZU721066:BZX721066 CJQ721066:CJT721066 CTM721066:CTP721066 DDI721066:DDL721066 DNE721066:DNH721066 DXA721066:DXD721066 EGW721066:EGZ721066 EQS721066:EQV721066 FAO721066:FAR721066 FKK721066:FKN721066 FUG721066:FUJ721066 GEC721066:GEF721066 GNY721066:GOB721066 GXU721066:GXX721066 HHQ721066:HHT721066 HRM721066:HRP721066 IBI721066:IBL721066 ILE721066:ILH721066 IVA721066:IVD721066 JEW721066:JEZ721066 JOS721066:JOV721066 JYO721066:JYR721066 KIK721066:KIN721066 KSG721066:KSJ721066 LCC721066:LCF721066 LLY721066:LMB721066 LVU721066:LVX721066 MFQ721066:MFT721066 MPM721066:MPP721066 MZI721066:MZL721066 NJE721066:NJH721066 NTA721066:NTD721066 OCW721066:OCZ721066 OMS721066:OMV721066 OWO721066:OWR721066 PGK721066:PGN721066 PQG721066:PQJ721066 QAC721066:QAF721066 QJY721066:QKB721066 QTU721066:QTX721066 RDQ721066:RDT721066 RNM721066:RNP721066 RXI721066:RXL721066 SHE721066:SHH721066 SRA721066:SRD721066 TAW721066:TAZ721066 TKS721066:TKV721066 TUO721066:TUR721066 UEK721066:UEN721066 UOG721066:UOJ721066 UYC721066:UYF721066 VHY721066:VIB721066 VRU721066:VRX721066 WBQ721066:WBT721066 WLM721066:WLP721066 WVI721066:WVL721066 A786602:D786602 IW786602:IZ786602 SS786602:SV786602 ACO786602:ACR786602 AMK786602:AMN786602 AWG786602:AWJ786602 BGC786602:BGF786602 BPY786602:BQB786602 BZU786602:BZX786602 CJQ786602:CJT786602 CTM786602:CTP786602 DDI786602:DDL786602 DNE786602:DNH786602 DXA786602:DXD786602 EGW786602:EGZ786602 EQS786602:EQV786602 FAO786602:FAR786602 FKK786602:FKN786602 FUG786602:FUJ786602 GEC786602:GEF786602 GNY786602:GOB786602 GXU786602:GXX786602 HHQ786602:HHT786602 HRM786602:HRP786602 IBI786602:IBL786602 ILE786602:ILH786602 IVA786602:IVD786602 JEW786602:JEZ786602 JOS786602:JOV786602 JYO786602:JYR786602 KIK786602:KIN786602 KSG786602:KSJ786602 LCC786602:LCF786602 LLY786602:LMB786602 LVU786602:LVX786602 MFQ786602:MFT786602 MPM786602:MPP786602 MZI786602:MZL786602 NJE786602:NJH786602 NTA786602:NTD786602 OCW786602:OCZ786602 OMS786602:OMV786602 OWO786602:OWR786602 PGK786602:PGN786602 PQG786602:PQJ786602 QAC786602:QAF786602 QJY786602:QKB786602 QTU786602:QTX786602 RDQ786602:RDT786602 RNM786602:RNP786602 RXI786602:RXL786602 SHE786602:SHH786602 SRA786602:SRD786602 TAW786602:TAZ786602 TKS786602:TKV786602 TUO786602:TUR786602 UEK786602:UEN786602 UOG786602:UOJ786602 UYC786602:UYF786602 VHY786602:VIB786602 VRU786602:VRX786602 WBQ786602:WBT786602 WLM786602:WLP786602 WVI786602:WVL786602 A852138:D852138 IW852138:IZ852138 SS852138:SV852138 ACO852138:ACR852138 AMK852138:AMN852138 AWG852138:AWJ852138 BGC852138:BGF852138 BPY852138:BQB852138 BZU852138:BZX852138 CJQ852138:CJT852138 CTM852138:CTP852138 DDI852138:DDL852138 DNE852138:DNH852138 DXA852138:DXD852138 EGW852138:EGZ852138 EQS852138:EQV852138 FAO852138:FAR852138 FKK852138:FKN852138 FUG852138:FUJ852138 GEC852138:GEF852138 GNY852138:GOB852138 GXU852138:GXX852138 HHQ852138:HHT852138 HRM852138:HRP852138 IBI852138:IBL852138 ILE852138:ILH852138 IVA852138:IVD852138 JEW852138:JEZ852138 JOS852138:JOV852138 JYO852138:JYR852138 KIK852138:KIN852138 KSG852138:KSJ852138 LCC852138:LCF852138 LLY852138:LMB852138 LVU852138:LVX852138 MFQ852138:MFT852138 MPM852138:MPP852138 MZI852138:MZL852138 NJE852138:NJH852138 NTA852138:NTD852138 OCW852138:OCZ852138 OMS852138:OMV852138 OWO852138:OWR852138 PGK852138:PGN852138 PQG852138:PQJ852138 QAC852138:QAF852138 QJY852138:QKB852138 QTU852138:QTX852138 RDQ852138:RDT852138 RNM852138:RNP852138 RXI852138:RXL852138 SHE852138:SHH852138 SRA852138:SRD852138 TAW852138:TAZ852138 TKS852138:TKV852138 TUO852138:TUR852138 UEK852138:UEN852138 UOG852138:UOJ852138 UYC852138:UYF852138 VHY852138:VIB852138 VRU852138:VRX852138 WBQ852138:WBT852138 WLM852138:WLP852138 WVI852138:WVL852138 A917674:D917674 IW917674:IZ917674 SS917674:SV917674 ACO917674:ACR917674 AMK917674:AMN917674 AWG917674:AWJ917674 BGC917674:BGF917674 BPY917674:BQB917674 BZU917674:BZX917674 CJQ917674:CJT917674 CTM917674:CTP917674 DDI917674:DDL917674 DNE917674:DNH917674 DXA917674:DXD917674 EGW917674:EGZ917674 EQS917674:EQV917674 FAO917674:FAR917674 FKK917674:FKN917674 FUG917674:FUJ917674 GEC917674:GEF917674 GNY917674:GOB917674 GXU917674:GXX917674 HHQ917674:HHT917674 HRM917674:HRP917674 IBI917674:IBL917674 ILE917674:ILH917674 IVA917674:IVD917674 JEW917674:JEZ917674 JOS917674:JOV917674 JYO917674:JYR917674 KIK917674:KIN917674 KSG917674:KSJ917674 LCC917674:LCF917674 LLY917674:LMB917674 LVU917674:LVX917674 MFQ917674:MFT917674 MPM917674:MPP917674 MZI917674:MZL917674 NJE917674:NJH917674 NTA917674:NTD917674 OCW917674:OCZ917674 OMS917674:OMV917674 OWO917674:OWR917674 PGK917674:PGN917674 PQG917674:PQJ917674 QAC917674:QAF917674 QJY917674:QKB917674 QTU917674:QTX917674 RDQ917674:RDT917674 RNM917674:RNP917674 RXI917674:RXL917674 SHE917674:SHH917674 SRA917674:SRD917674 TAW917674:TAZ917674 TKS917674:TKV917674 TUO917674:TUR917674 UEK917674:UEN917674 UOG917674:UOJ917674 UYC917674:UYF917674 VHY917674:VIB917674 VRU917674:VRX917674 WBQ917674:WBT917674 WLM917674:WLP917674 WVI917674:WVL917674 A983210:D983210 IW983210:IZ983210 SS983210:SV983210 ACO983210:ACR983210 AMK983210:AMN983210 AWG983210:AWJ983210 BGC983210:BGF983210 BPY983210:BQB983210 BZU983210:BZX983210 CJQ983210:CJT983210 CTM983210:CTP983210 DDI983210:DDL983210 DNE983210:DNH983210 DXA983210:DXD983210 EGW983210:EGZ983210 EQS983210:EQV983210 FAO983210:FAR983210 FKK983210:FKN983210 FUG983210:FUJ983210 GEC983210:GEF983210 GNY983210:GOB983210 GXU983210:GXX983210 HHQ983210:HHT983210 HRM983210:HRP983210 IBI983210:IBL983210 ILE983210:ILH983210 IVA983210:IVD983210 JEW983210:JEZ983210 JOS983210:JOV983210 JYO983210:JYR983210 KIK983210:KIN983210 KSG983210:KSJ983210 LCC983210:LCF983210 LLY983210:LMB983210 LVU983210:LVX983210 MFQ983210:MFT983210 MPM983210:MPP983210 MZI983210:MZL983210 NJE983210:NJH983210 NTA983210:NTD983210 OCW983210:OCZ983210 OMS983210:OMV983210 OWO983210:OWR983210 PGK983210:PGN983210 PQG983210:PQJ983210 QAC983210:QAF983210 QJY983210:QKB983210 QTU983210:QTX983210 RDQ983210:RDT983210 RNM983210:RNP983210 RXI983210:RXL983210 SHE983210:SHH983210 SRA983210:SRD983210 TAW983210:TAZ983210 TKS983210:TKV983210 TUO983210:TUR983210 UEK983210:UEN983210 UOG983210:UOJ983210 UYC983210:UYF983210 VHY983210:VIB983210 VRU983210:VRX983210 WBQ983210:WBT983210 WLM983210:WLP983210 WVI983210:WVL983210">
      <formula1>123456789</formula1>
    </dataValidation>
    <dataValidation type="list" allowBlank="1" showInputMessage="1" showErrorMessage="1" sqref="E170 JA170 SW170 ACS170 AMO170 AWK170 BGG170 BQC170 BZY170 CJU170 CTQ170 DDM170 DNI170 DXE170 EHA170 EQW170 FAS170 FKO170 FUK170 GEG170 GOC170 GXY170 HHU170 HRQ170 IBM170 ILI170 IVE170 JFA170 JOW170 JYS170 KIO170 KSK170 LCG170 LMC170 LVY170 MFU170 MPQ170 MZM170 NJI170 NTE170 ODA170 OMW170 OWS170 PGO170 PQK170 QAG170 QKC170 QTY170 RDU170 RNQ170 RXM170 SHI170 SRE170 TBA170 TKW170 TUS170 UEO170 UOK170 UYG170 VIC170 VRY170 WBU170 WLQ170 WVM170 E65706 JA65706 SW65706 ACS65706 AMO65706 AWK65706 BGG65706 BQC65706 BZY65706 CJU65706 CTQ65706 DDM65706 DNI65706 DXE65706 EHA65706 EQW65706 FAS65706 FKO65706 FUK65706 GEG65706 GOC65706 GXY65706 HHU65706 HRQ65706 IBM65706 ILI65706 IVE65706 JFA65706 JOW65706 JYS65706 KIO65706 KSK65706 LCG65706 LMC65706 LVY65706 MFU65706 MPQ65706 MZM65706 NJI65706 NTE65706 ODA65706 OMW65706 OWS65706 PGO65706 PQK65706 QAG65706 QKC65706 QTY65706 RDU65706 RNQ65706 RXM65706 SHI65706 SRE65706 TBA65706 TKW65706 TUS65706 UEO65706 UOK65706 UYG65706 VIC65706 VRY65706 WBU65706 WLQ65706 WVM65706 E131242 JA131242 SW131242 ACS131242 AMO131242 AWK131242 BGG131242 BQC131242 BZY131242 CJU131242 CTQ131242 DDM131242 DNI131242 DXE131242 EHA131242 EQW131242 FAS131242 FKO131242 FUK131242 GEG131242 GOC131242 GXY131242 HHU131242 HRQ131242 IBM131242 ILI131242 IVE131242 JFA131242 JOW131242 JYS131242 KIO131242 KSK131242 LCG131242 LMC131242 LVY131242 MFU131242 MPQ131242 MZM131242 NJI131242 NTE131242 ODA131242 OMW131242 OWS131242 PGO131242 PQK131242 QAG131242 QKC131242 QTY131242 RDU131242 RNQ131242 RXM131242 SHI131242 SRE131242 TBA131242 TKW131242 TUS131242 UEO131242 UOK131242 UYG131242 VIC131242 VRY131242 WBU131242 WLQ131242 WVM131242 E196778 JA196778 SW196778 ACS196778 AMO196778 AWK196778 BGG196778 BQC196778 BZY196778 CJU196778 CTQ196778 DDM196778 DNI196778 DXE196778 EHA196778 EQW196778 FAS196778 FKO196778 FUK196778 GEG196778 GOC196778 GXY196778 HHU196778 HRQ196778 IBM196778 ILI196778 IVE196778 JFA196778 JOW196778 JYS196778 KIO196778 KSK196778 LCG196778 LMC196778 LVY196778 MFU196778 MPQ196778 MZM196778 NJI196778 NTE196778 ODA196778 OMW196778 OWS196778 PGO196778 PQK196778 QAG196778 QKC196778 QTY196778 RDU196778 RNQ196778 RXM196778 SHI196778 SRE196778 TBA196778 TKW196778 TUS196778 UEO196778 UOK196778 UYG196778 VIC196778 VRY196778 WBU196778 WLQ196778 WVM196778 E262314 JA262314 SW262314 ACS262314 AMO262314 AWK262314 BGG262314 BQC262314 BZY262314 CJU262314 CTQ262314 DDM262314 DNI262314 DXE262314 EHA262314 EQW262314 FAS262314 FKO262314 FUK262314 GEG262314 GOC262314 GXY262314 HHU262314 HRQ262314 IBM262314 ILI262314 IVE262314 JFA262314 JOW262314 JYS262314 KIO262314 KSK262314 LCG262314 LMC262314 LVY262314 MFU262314 MPQ262314 MZM262314 NJI262314 NTE262314 ODA262314 OMW262314 OWS262314 PGO262314 PQK262314 QAG262314 QKC262314 QTY262314 RDU262314 RNQ262314 RXM262314 SHI262314 SRE262314 TBA262314 TKW262314 TUS262314 UEO262314 UOK262314 UYG262314 VIC262314 VRY262314 WBU262314 WLQ262314 WVM262314 E327850 JA327850 SW327850 ACS327850 AMO327850 AWK327850 BGG327850 BQC327850 BZY327850 CJU327850 CTQ327850 DDM327850 DNI327850 DXE327850 EHA327850 EQW327850 FAS327850 FKO327850 FUK327850 GEG327850 GOC327850 GXY327850 HHU327850 HRQ327850 IBM327850 ILI327850 IVE327850 JFA327850 JOW327850 JYS327850 KIO327850 KSK327850 LCG327850 LMC327850 LVY327850 MFU327850 MPQ327850 MZM327850 NJI327850 NTE327850 ODA327850 OMW327850 OWS327850 PGO327850 PQK327850 QAG327850 QKC327850 QTY327850 RDU327850 RNQ327850 RXM327850 SHI327850 SRE327850 TBA327850 TKW327850 TUS327850 UEO327850 UOK327850 UYG327850 VIC327850 VRY327850 WBU327850 WLQ327850 WVM327850 E393386 JA393386 SW393386 ACS393386 AMO393386 AWK393386 BGG393386 BQC393386 BZY393386 CJU393386 CTQ393386 DDM393386 DNI393386 DXE393386 EHA393386 EQW393386 FAS393386 FKO393386 FUK393386 GEG393386 GOC393386 GXY393386 HHU393386 HRQ393386 IBM393386 ILI393386 IVE393386 JFA393386 JOW393386 JYS393386 KIO393386 KSK393386 LCG393386 LMC393386 LVY393386 MFU393386 MPQ393386 MZM393386 NJI393386 NTE393386 ODA393386 OMW393386 OWS393386 PGO393386 PQK393386 QAG393386 QKC393386 QTY393386 RDU393386 RNQ393386 RXM393386 SHI393386 SRE393386 TBA393386 TKW393386 TUS393386 UEO393386 UOK393386 UYG393386 VIC393386 VRY393386 WBU393386 WLQ393386 WVM393386 E458922 JA458922 SW458922 ACS458922 AMO458922 AWK458922 BGG458922 BQC458922 BZY458922 CJU458922 CTQ458922 DDM458922 DNI458922 DXE458922 EHA458922 EQW458922 FAS458922 FKO458922 FUK458922 GEG458922 GOC458922 GXY458922 HHU458922 HRQ458922 IBM458922 ILI458922 IVE458922 JFA458922 JOW458922 JYS458922 KIO458922 KSK458922 LCG458922 LMC458922 LVY458922 MFU458922 MPQ458922 MZM458922 NJI458922 NTE458922 ODA458922 OMW458922 OWS458922 PGO458922 PQK458922 QAG458922 QKC458922 QTY458922 RDU458922 RNQ458922 RXM458922 SHI458922 SRE458922 TBA458922 TKW458922 TUS458922 UEO458922 UOK458922 UYG458922 VIC458922 VRY458922 WBU458922 WLQ458922 WVM458922 E524458 JA524458 SW524458 ACS524458 AMO524458 AWK524458 BGG524458 BQC524458 BZY524458 CJU524458 CTQ524458 DDM524458 DNI524458 DXE524458 EHA524458 EQW524458 FAS524458 FKO524458 FUK524458 GEG524458 GOC524458 GXY524458 HHU524458 HRQ524458 IBM524458 ILI524458 IVE524458 JFA524458 JOW524458 JYS524458 KIO524458 KSK524458 LCG524458 LMC524458 LVY524458 MFU524458 MPQ524458 MZM524458 NJI524458 NTE524458 ODA524458 OMW524458 OWS524458 PGO524458 PQK524458 QAG524458 QKC524458 QTY524458 RDU524458 RNQ524458 RXM524458 SHI524458 SRE524458 TBA524458 TKW524458 TUS524458 UEO524458 UOK524458 UYG524458 VIC524458 VRY524458 WBU524458 WLQ524458 WVM524458 E589994 JA589994 SW589994 ACS589994 AMO589994 AWK589994 BGG589994 BQC589994 BZY589994 CJU589994 CTQ589994 DDM589994 DNI589994 DXE589994 EHA589994 EQW589994 FAS589994 FKO589994 FUK589994 GEG589994 GOC589994 GXY589994 HHU589994 HRQ589994 IBM589994 ILI589994 IVE589994 JFA589994 JOW589994 JYS589994 KIO589994 KSK589994 LCG589994 LMC589994 LVY589994 MFU589994 MPQ589994 MZM589994 NJI589994 NTE589994 ODA589994 OMW589994 OWS589994 PGO589994 PQK589994 QAG589994 QKC589994 QTY589994 RDU589994 RNQ589994 RXM589994 SHI589994 SRE589994 TBA589994 TKW589994 TUS589994 UEO589994 UOK589994 UYG589994 VIC589994 VRY589994 WBU589994 WLQ589994 WVM589994 E655530 JA655530 SW655530 ACS655530 AMO655530 AWK655530 BGG655530 BQC655530 BZY655530 CJU655530 CTQ655530 DDM655530 DNI655530 DXE655530 EHA655530 EQW655530 FAS655530 FKO655530 FUK655530 GEG655530 GOC655530 GXY655530 HHU655530 HRQ655530 IBM655530 ILI655530 IVE655530 JFA655530 JOW655530 JYS655530 KIO655530 KSK655530 LCG655530 LMC655530 LVY655530 MFU655530 MPQ655530 MZM655530 NJI655530 NTE655530 ODA655530 OMW655530 OWS655530 PGO655530 PQK655530 QAG655530 QKC655530 QTY655530 RDU655530 RNQ655530 RXM655530 SHI655530 SRE655530 TBA655530 TKW655530 TUS655530 UEO655530 UOK655530 UYG655530 VIC655530 VRY655530 WBU655530 WLQ655530 WVM655530 E721066 JA721066 SW721066 ACS721066 AMO721066 AWK721066 BGG721066 BQC721066 BZY721066 CJU721066 CTQ721066 DDM721066 DNI721066 DXE721066 EHA721066 EQW721066 FAS721066 FKO721066 FUK721066 GEG721066 GOC721066 GXY721066 HHU721066 HRQ721066 IBM721066 ILI721066 IVE721066 JFA721066 JOW721066 JYS721066 KIO721066 KSK721066 LCG721066 LMC721066 LVY721066 MFU721066 MPQ721066 MZM721066 NJI721066 NTE721066 ODA721066 OMW721066 OWS721066 PGO721066 PQK721066 QAG721066 QKC721066 QTY721066 RDU721066 RNQ721066 RXM721066 SHI721066 SRE721066 TBA721066 TKW721066 TUS721066 UEO721066 UOK721066 UYG721066 VIC721066 VRY721066 WBU721066 WLQ721066 WVM721066 E786602 JA786602 SW786602 ACS786602 AMO786602 AWK786602 BGG786602 BQC786602 BZY786602 CJU786602 CTQ786602 DDM786602 DNI786602 DXE786602 EHA786602 EQW786602 FAS786602 FKO786602 FUK786602 GEG786602 GOC786602 GXY786602 HHU786602 HRQ786602 IBM786602 ILI786602 IVE786602 JFA786602 JOW786602 JYS786602 KIO786602 KSK786602 LCG786602 LMC786602 LVY786602 MFU786602 MPQ786602 MZM786602 NJI786602 NTE786602 ODA786602 OMW786602 OWS786602 PGO786602 PQK786602 QAG786602 QKC786602 QTY786602 RDU786602 RNQ786602 RXM786602 SHI786602 SRE786602 TBA786602 TKW786602 TUS786602 UEO786602 UOK786602 UYG786602 VIC786602 VRY786602 WBU786602 WLQ786602 WVM786602 E852138 JA852138 SW852138 ACS852138 AMO852138 AWK852138 BGG852138 BQC852138 BZY852138 CJU852138 CTQ852138 DDM852138 DNI852138 DXE852138 EHA852138 EQW852138 FAS852138 FKO852138 FUK852138 GEG852138 GOC852138 GXY852138 HHU852138 HRQ852138 IBM852138 ILI852138 IVE852138 JFA852138 JOW852138 JYS852138 KIO852138 KSK852138 LCG852138 LMC852138 LVY852138 MFU852138 MPQ852138 MZM852138 NJI852138 NTE852138 ODA852138 OMW852138 OWS852138 PGO852138 PQK852138 QAG852138 QKC852138 QTY852138 RDU852138 RNQ852138 RXM852138 SHI852138 SRE852138 TBA852138 TKW852138 TUS852138 UEO852138 UOK852138 UYG852138 VIC852138 VRY852138 WBU852138 WLQ852138 WVM852138 E917674 JA917674 SW917674 ACS917674 AMO917674 AWK917674 BGG917674 BQC917674 BZY917674 CJU917674 CTQ917674 DDM917674 DNI917674 DXE917674 EHA917674 EQW917674 FAS917674 FKO917674 FUK917674 GEG917674 GOC917674 GXY917674 HHU917674 HRQ917674 IBM917674 ILI917674 IVE917674 JFA917674 JOW917674 JYS917674 KIO917674 KSK917674 LCG917674 LMC917674 LVY917674 MFU917674 MPQ917674 MZM917674 NJI917674 NTE917674 ODA917674 OMW917674 OWS917674 PGO917674 PQK917674 QAG917674 QKC917674 QTY917674 RDU917674 RNQ917674 RXM917674 SHI917674 SRE917674 TBA917674 TKW917674 TUS917674 UEO917674 UOK917674 UYG917674 VIC917674 VRY917674 WBU917674 WLQ917674 WVM917674 E983210 JA983210 SW983210 ACS983210 AMO983210 AWK983210 BGG983210 BQC983210 BZY983210 CJU983210 CTQ983210 DDM983210 DNI983210 DXE983210 EHA983210 EQW983210 FAS983210 FKO983210 FUK983210 GEG983210 GOC983210 GXY983210 HHU983210 HRQ983210 IBM983210 ILI983210 IVE983210 JFA983210 JOW983210 JYS983210 KIO983210 KSK983210 LCG983210 LMC983210 LVY983210 MFU983210 MPQ983210 MZM983210 NJI983210 NTE983210 ODA983210 OMW983210 OWS983210 PGO983210 PQK983210 QAG983210 QKC983210 QTY983210 RDU983210 RNQ983210 RXM983210 SHI983210 SRE983210 TBA983210 TKW983210 TUS983210 UEO983210 UOK983210 UYG983210 VIC983210 VRY983210 WBU983210 WLQ983210 WVM983210">
      <formula1>$G$46:$G$49</formula1>
    </dataValidation>
    <dataValidation allowBlank="1" showInputMessage="1" showErrorMessage="1" promptTitle="pole wypełnimy po wydrukowaniu" prompt="Proszę o uzupełnienie podpisu i pieczęci na wniosku składanym w formie papierowej do Ministerstwa Sportu i Turystyki" sqref="D164:E166 IZ164:JA166 SV164:SW166 ACR164:ACS166 AMN164:AMO166 AWJ164:AWK166 BGF164:BGG166 BQB164:BQC166 BZX164:BZY166 CJT164:CJU166 CTP164:CTQ166 DDL164:DDM166 DNH164:DNI166 DXD164:DXE166 EGZ164:EHA166 EQV164:EQW166 FAR164:FAS166 FKN164:FKO166 FUJ164:FUK166 GEF164:GEG166 GOB164:GOC166 GXX164:GXY166 HHT164:HHU166 HRP164:HRQ166 IBL164:IBM166 ILH164:ILI166 IVD164:IVE166 JEZ164:JFA166 JOV164:JOW166 JYR164:JYS166 KIN164:KIO166 KSJ164:KSK166 LCF164:LCG166 LMB164:LMC166 LVX164:LVY166 MFT164:MFU166 MPP164:MPQ166 MZL164:MZM166 NJH164:NJI166 NTD164:NTE166 OCZ164:ODA166 OMV164:OMW166 OWR164:OWS166 PGN164:PGO166 PQJ164:PQK166 QAF164:QAG166 QKB164:QKC166 QTX164:QTY166 RDT164:RDU166 RNP164:RNQ166 RXL164:RXM166 SHH164:SHI166 SRD164:SRE166 TAZ164:TBA166 TKV164:TKW166 TUR164:TUS166 UEN164:UEO166 UOJ164:UOK166 UYF164:UYG166 VIB164:VIC166 VRX164:VRY166 WBT164:WBU166 WLP164:WLQ166 WVL164:WVM166 D65700:E65702 IZ65700:JA65702 SV65700:SW65702 ACR65700:ACS65702 AMN65700:AMO65702 AWJ65700:AWK65702 BGF65700:BGG65702 BQB65700:BQC65702 BZX65700:BZY65702 CJT65700:CJU65702 CTP65700:CTQ65702 DDL65700:DDM65702 DNH65700:DNI65702 DXD65700:DXE65702 EGZ65700:EHA65702 EQV65700:EQW65702 FAR65700:FAS65702 FKN65700:FKO65702 FUJ65700:FUK65702 GEF65700:GEG65702 GOB65700:GOC65702 GXX65700:GXY65702 HHT65700:HHU65702 HRP65700:HRQ65702 IBL65700:IBM65702 ILH65700:ILI65702 IVD65700:IVE65702 JEZ65700:JFA65702 JOV65700:JOW65702 JYR65700:JYS65702 KIN65700:KIO65702 KSJ65700:KSK65702 LCF65700:LCG65702 LMB65700:LMC65702 LVX65700:LVY65702 MFT65700:MFU65702 MPP65700:MPQ65702 MZL65700:MZM65702 NJH65700:NJI65702 NTD65700:NTE65702 OCZ65700:ODA65702 OMV65700:OMW65702 OWR65700:OWS65702 PGN65700:PGO65702 PQJ65700:PQK65702 QAF65700:QAG65702 QKB65700:QKC65702 QTX65700:QTY65702 RDT65700:RDU65702 RNP65700:RNQ65702 RXL65700:RXM65702 SHH65700:SHI65702 SRD65700:SRE65702 TAZ65700:TBA65702 TKV65700:TKW65702 TUR65700:TUS65702 UEN65700:UEO65702 UOJ65700:UOK65702 UYF65700:UYG65702 VIB65700:VIC65702 VRX65700:VRY65702 WBT65700:WBU65702 WLP65700:WLQ65702 WVL65700:WVM65702 D131236:E131238 IZ131236:JA131238 SV131236:SW131238 ACR131236:ACS131238 AMN131236:AMO131238 AWJ131236:AWK131238 BGF131236:BGG131238 BQB131236:BQC131238 BZX131236:BZY131238 CJT131236:CJU131238 CTP131236:CTQ131238 DDL131236:DDM131238 DNH131236:DNI131238 DXD131236:DXE131238 EGZ131236:EHA131238 EQV131236:EQW131238 FAR131236:FAS131238 FKN131236:FKO131238 FUJ131236:FUK131238 GEF131236:GEG131238 GOB131236:GOC131238 GXX131236:GXY131238 HHT131236:HHU131238 HRP131236:HRQ131238 IBL131236:IBM131238 ILH131236:ILI131238 IVD131236:IVE131238 JEZ131236:JFA131238 JOV131236:JOW131238 JYR131236:JYS131238 KIN131236:KIO131238 KSJ131236:KSK131238 LCF131236:LCG131238 LMB131236:LMC131238 LVX131236:LVY131238 MFT131236:MFU131238 MPP131236:MPQ131238 MZL131236:MZM131238 NJH131236:NJI131238 NTD131236:NTE131238 OCZ131236:ODA131238 OMV131236:OMW131238 OWR131236:OWS131238 PGN131236:PGO131238 PQJ131236:PQK131238 QAF131236:QAG131238 QKB131236:QKC131238 QTX131236:QTY131238 RDT131236:RDU131238 RNP131236:RNQ131238 RXL131236:RXM131238 SHH131236:SHI131238 SRD131236:SRE131238 TAZ131236:TBA131238 TKV131236:TKW131238 TUR131236:TUS131238 UEN131236:UEO131238 UOJ131236:UOK131238 UYF131236:UYG131238 VIB131236:VIC131238 VRX131236:VRY131238 WBT131236:WBU131238 WLP131236:WLQ131238 WVL131236:WVM131238 D196772:E196774 IZ196772:JA196774 SV196772:SW196774 ACR196772:ACS196774 AMN196772:AMO196774 AWJ196772:AWK196774 BGF196772:BGG196774 BQB196772:BQC196774 BZX196772:BZY196774 CJT196772:CJU196774 CTP196772:CTQ196774 DDL196772:DDM196774 DNH196772:DNI196774 DXD196772:DXE196774 EGZ196772:EHA196774 EQV196772:EQW196774 FAR196772:FAS196774 FKN196772:FKO196774 FUJ196772:FUK196774 GEF196772:GEG196774 GOB196772:GOC196774 GXX196772:GXY196774 HHT196772:HHU196774 HRP196772:HRQ196774 IBL196772:IBM196774 ILH196772:ILI196774 IVD196772:IVE196774 JEZ196772:JFA196774 JOV196772:JOW196774 JYR196772:JYS196774 KIN196772:KIO196774 KSJ196772:KSK196774 LCF196772:LCG196774 LMB196772:LMC196774 LVX196772:LVY196774 MFT196772:MFU196774 MPP196772:MPQ196774 MZL196772:MZM196774 NJH196772:NJI196774 NTD196772:NTE196774 OCZ196772:ODA196774 OMV196772:OMW196774 OWR196772:OWS196774 PGN196772:PGO196774 PQJ196772:PQK196774 QAF196772:QAG196774 QKB196772:QKC196774 QTX196772:QTY196774 RDT196772:RDU196774 RNP196772:RNQ196774 RXL196772:RXM196774 SHH196772:SHI196774 SRD196772:SRE196774 TAZ196772:TBA196774 TKV196772:TKW196774 TUR196772:TUS196774 UEN196772:UEO196774 UOJ196772:UOK196774 UYF196772:UYG196774 VIB196772:VIC196774 VRX196772:VRY196774 WBT196772:WBU196774 WLP196772:WLQ196774 WVL196772:WVM196774 D262308:E262310 IZ262308:JA262310 SV262308:SW262310 ACR262308:ACS262310 AMN262308:AMO262310 AWJ262308:AWK262310 BGF262308:BGG262310 BQB262308:BQC262310 BZX262308:BZY262310 CJT262308:CJU262310 CTP262308:CTQ262310 DDL262308:DDM262310 DNH262308:DNI262310 DXD262308:DXE262310 EGZ262308:EHA262310 EQV262308:EQW262310 FAR262308:FAS262310 FKN262308:FKO262310 FUJ262308:FUK262310 GEF262308:GEG262310 GOB262308:GOC262310 GXX262308:GXY262310 HHT262308:HHU262310 HRP262308:HRQ262310 IBL262308:IBM262310 ILH262308:ILI262310 IVD262308:IVE262310 JEZ262308:JFA262310 JOV262308:JOW262310 JYR262308:JYS262310 KIN262308:KIO262310 KSJ262308:KSK262310 LCF262308:LCG262310 LMB262308:LMC262310 LVX262308:LVY262310 MFT262308:MFU262310 MPP262308:MPQ262310 MZL262308:MZM262310 NJH262308:NJI262310 NTD262308:NTE262310 OCZ262308:ODA262310 OMV262308:OMW262310 OWR262308:OWS262310 PGN262308:PGO262310 PQJ262308:PQK262310 QAF262308:QAG262310 QKB262308:QKC262310 QTX262308:QTY262310 RDT262308:RDU262310 RNP262308:RNQ262310 RXL262308:RXM262310 SHH262308:SHI262310 SRD262308:SRE262310 TAZ262308:TBA262310 TKV262308:TKW262310 TUR262308:TUS262310 UEN262308:UEO262310 UOJ262308:UOK262310 UYF262308:UYG262310 VIB262308:VIC262310 VRX262308:VRY262310 WBT262308:WBU262310 WLP262308:WLQ262310 WVL262308:WVM262310 D327844:E327846 IZ327844:JA327846 SV327844:SW327846 ACR327844:ACS327846 AMN327844:AMO327846 AWJ327844:AWK327846 BGF327844:BGG327846 BQB327844:BQC327846 BZX327844:BZY327846 CJT327844:CJU327846 CTP327844:CTQ327846 DDL327844:DDM327846 DNH327844:DNI327846 DXD327844:DXE327846 EGZ327844:EHA327846 EQV327844:EQW327846 FAR327844:FAS327846 FKN327844:FKO327846 FUJ327844:FUK327846 GEF327844:GEG327846 GOB327844:GOC327846 GXX327844:GXY327846 HHT327844:HHU327846 HRP327844:HRQ327846 IBL327844:IBM327846 ILH327844:ILI327846 IVD327844:IVE327846 JEZ327844:JFA327846 JOV327844:JOW327846 JYR327844:JYS327846 KIN327844:KIO327846 KSJ327844:KSK327846 LCF327844:LCG327846 LMB327844:LMC327846 LVX327844:LVY327846 MFT327844:MFU327846 MPP327844:MPQ327846 MZL327844:MZM327846 NJH327844:NJI327846 NTD327844:NTE327846 OCZ327844:ODA327846 OMV327844:OMW327846 OWR327844:OWS327846 PGN327844:PGO327846 PQJ327844:PQK327846 QAF327844:QAG327846 QKB327844:QKC327846 QTX327844:QTY327846 RDT327844:RDU327846 RNP327844:RNQ327846 RXL327844:RXM327846 SHH327844:SHI327846 SRD327844:SRE327846 TAZ327844:TBA327846 TKV327844:TKW327846 TUR327844:TUS327846 UEN327844:UEO327846 UOJ327844:UOK327846 UYF327844:UYG327846 VIB327844:VIC327846 VRX327844:VRY327846 WBT327844:WBU327846 WLP327844:WLQ327846 WVL327844:WVM327846 D393380:E393382 IZ393380:JA393382 SV393380:SW393382 ACR393380:ACS393382 AMN393380:AMO393382 AWJ393380:AWK393382 BGF393380:BGG393382 BQB393380:BQC393382 BZX393380:BZY393382 CJT393380:CJU393382 CTP393380:CTQ393382 DDL393380:DDM393382 DNH393380:DNI393382 DXD393380:DXE393382 EGZ393380:EHA393382 EQV393380:EQW393382 FAR393380:FAS393382 FKN393380:FKO393382 FUJ393380:FUK393382 GEF393380:GEG393382 GOB393380:GOC393382 GXX393380:GXY393382 HHT393380:HHU393382 HRP393380:HRQ393382 IBL393380:IBM393382 ILH393380:ILI393382 IVD393380:IVE393382 JEZ393380:JFA393382 JOV393380:JOW393382 JYR393380:JYS393382 KIN393380:KIO393382 KSJ393380:KSK393382 LCF393380:LCG393382 LMB393380:LMC393382 LVX393380:LVY393382 MFT393380:MFU393382 MPP393380:MPQ393382 MZL393380:MZM393382 NJH393380:NJI393382 NTD393380:NTE393382 OCZ393380:ODA393382 OMV393380:OMW393382 OWR393380:OWS393382 PGN393380:PGO393382 PQJ393380:PQK393382 QAF393380:QAG393382 QKB393380:QKC393382 QTX393380:QTY393382 RDT393380:RDU393382 RNP393380:RNQ393382 RXL393380:RXM393382 SHH393380:SHI393382 SRD393380:SRE393382 TAZ393380:TBA393382 TKV393380:TKW393382 TUR393380:TUS393382 UEN393380:UEO393382 UOJ393380:UOK393382 UYF393380:UYG393382 VIB393380:VIC393382 VRX393380:VRY393382 WBT393380:WBU393382 WLP393380:WLQ393382 WVL393380:WVM393382 D458916:E458918 IZ458916:JA458918 SV458916:SW458918 ACR458916:ACS458918 AMN458916:AMO458918 AWJ458916:AWK458918 BGF458916:BGG458918 BQB458916:BQC458918 BZX458916:BZY458918 CJT458916:CJU458918 CTP458916:CTQ458918 DDL458916:DDM458918 DNH458916:DNI458918 DXD458916:DXE458918 EGZ458916:EHA458918 EQV458916:EQW458918 FAR458916:FAS458918 FKN458916:FKO458918 FUJ458916:FUK458918 GEF458916:GEG458918 GOB458916:GOC458918 GXX458916:GXY458918 HHT458916:HHU458918 HRP458916:HRQ458918 IBL458916:IBM458918 ILH458916:ILI458918 IVD458916:IVE458918 JEZ458916:JFA458918 JOV458916:JOW458918 JYR458916:JYS458918 KIN458916:KIO458918 KSJ458916:KSK458918 LCF458916:LCG458918 LMB458916:LMC458918 LVX458916:LVY458918 MFT458916:MFU458918 MPP458916:MPQ458918 MZL458916:MZM458918 NJH458916:NJI458918 NTD458916:NTE458918 OCZ458916:ODA458918 OMV458916:OMW458918 OWR458916:OWS458918 PGN458916:PGO458918 PQJ458916:PQK458918 QAF458916:QAG458918 QKB458916:QKC458918 QTX458916:QTY458918 RDT458916:RDU458918 RNP458916:RNQ458918 RXL458916:RXM458918 SHH458916:SHI458918 SRD458916:SRE458918 TAZ458916:TBA458918 TKV458916:TKW458918 TUR458916:TUS458918 UEN458916:UEO458918 UOJ458916:UOK458918 UYF458916:UYG458918 VIB458916:VIC458918 VRX458916:VRY458918 WBT458916:WBU458918 WLP458916:WLQ458918 WVL458916:WVM458918 D524452:E524454 IZ524452:JA524454 SV524452:SW524454 ACR524452:ACS524454 AMN524452:AMO524454 AWJ524452:AWK524454 BGF524452:BGG524454 BQB524452:BQC524454 BZX524452:BZY524454 CJT524452:CJU524454 CTP524452:CTQ524454 DDL524452:DDM524454 DNH524452:DNI524454 DXD524452:DXE524454 EGZ524452:EHA524454 EQV524452:EQW524454 FAR524452:FAS524454 FKN524452:FKO524454 FUJ524452:FUK524454 GEF524452:GEG524454 GOB524452:GOC524454 GXX524452:GXY524454 HHT524452:HHU524454 HRP524452:HRQ524454 IBL524452:IBM524454 ILH524452:ILI524454 IVD524452:IVE524454 JEZ524452:JFA524454 JOV524452:JOW524454 JYR524452:JYS524454 KIN524452:KIO524454 KSJ524452:KSK524454 LCF524452:LCG524454 LMB524452:LMC524454 LVX524452:LVY524454 MFT524452:MFU524454 MPP524452:MPQ524454 MZL524452:MZM524454 NJH524452:NJI524454 NTD524452:NTE524454 OCZ524452:ODA524454 OMV524452:OMW524454 OWR524452:OWS524454 PGN524452:PGO524454 PQJ524452:PQK524454 QAF524452:QAG524454 QKB524452:QKC524454 QTX524452:QTY524454 RDT524452:RDU524454 RNP524452:RNQ524454 RXL524452:RXM524454 SHH524452:SHI524454 SRD524452:SRE524454 TAZ524452:TBA524454 TKV524452:TKW524454 TUR524452:TUS524454 UEN524452:UEO524454 UOJ524452:UOK524454 UYF524452:UYG524454 VIB524452:VIC524454 VRX524452:VRY524454 WBT524452:WBU524454 WLP524452:WLQ524454 WVL524452:WVM524454 D589988:E589990 IZ589988:JA589990 SV589988:SW589990 ACR589988:ACS589990 AMN589988:AMO589990 AWJ589988:AWK589990 BGF589988:BGG589990 BQB589988:BQC589990 BZX589988:BZY589990 CJT589988:CJU589990 CTP589988:CTQ589990 DDL589988:DDM589990 DNH589988:DNI589990 DXD589988:DXE589990 EGZ589988:EHA589990 EQV589988:EQW589990 FAR589988:FAS589990 FKN589988:FKO589990 FUJ589988:FUK589990 GEF589988:GEG589990 GOB589988:GOC589990 GXX589988:GXY589990 HHT589988:HHU589990 HRP589988:HRQ589990 IBL589988:IBM589990 ILH589988:ILI589990 IVD589988:IVE589990 JEZ589988:JFA589990 JOV589988:JOW589990 JYR589988:JYS589990 KIN589988:KIO589990 KSJ589988:KSK589990 LCF589988:LCG589990 LMB589988:LMC589990 LVX589988:LVY589990 MFT589988:MFU589990 MPP589988:MPQ589990 MZL589988:MZM589990 NJH589988:NJI589990 NTD589988:NTE589990 OCZ589988:ODA589990 OMV589988:OMW589990 OWR589988:OWS589990 PGN589988:PGO589990 PQJ589988:PQK589990 QAF589988:QAG589990 QKB589988:QKC589990 QTX589988:QTY589990 RDT589988:RDU589990 RNP589988:RNQ589990 RXL589988:RXM589990 SHH589988:SHI589990 SRD589988:SRE589990 TAZ589988:TBA589990 TKV589988:TKW589990 TUR589988:TUS589990 UEN589988:UEO589990 UOJ589988:UOK589990 UYF589988:UYG589990 VIB589988:VIC589990 VRX589988:VRY589990 WBT589988:WBU589990 WLP589988:WLQ589990 WVL589988:WVM589990 D655524:E655526 IZ655524:JA655526 SV655524:SW655526 ACR655524:ACS655526 AMN655524:AMO655526 AWJ655524:AWK655526 BGF655524:BGG655526 BQB655524:BQC655526 BZX655524:BZY655526 CJT655524:CJU655526 CTP655524:CTQ655526 DDL655524:DDM655526 DNH655524:DNI655526 DXD655524:DXE655526 EGZ655524:EHA655526 EQV655524:EQW655526 FAR655524:FAS655526 FKN655524:FKO655526 FUJ655524:FUK655526 GEF655524:GEG655526 GOB655524:GOC655526 GXX655524:GXY655526 HHT655524:HHU655526 HRP655524:HRQ655526 IBL655524:IBM655526 ILH655524:ILI655526 IVD655524:IVE655526 JEZ655524:JFA655526 JOV655524:JOW655526 JYR655524:JYS655526 KIN655524:KIO655526 KSJ655524:KSK655526 LCF655524:LCG655526 LMB655524:LMC655526 LVX655524:LVY655526 MFT655524:MFU655526 MPP655524:MPQ655526 MZL655524:MZM655526 NJH655524:NJI655526 NTD655524:NTE655526 OCZ655524:ODA655526 OMV655524:OMW655526 OWR655524:OWS655526 PGN655524:PGO655526 PQJ655524:PQK655526 QAF655524:QAG655526 QKB655524:QKC655526 QTX655524:QTY655526 RDT655524:RDU655526 RNP655524:RNQ655526 RXL655524:RXM655526 SHH655524:SHI655526 SRD655524:SRE655526 TAZ655524:TBA655526 TKV655524:TKW655526 TUR655524:TUS655526 UEN655524:UEO655526 UOJ655524:UOK655526 UYF655524:UYG655526 VIB655524:VIC655526 VRX655524:VRY655526 WBT655524:WBU655526 WLP655524:WLQ655526 WVL655524:WVM655526 D721060:E721062 IZ721060:JA721062 SV721060:SW721062 ACR721060:ACS721062 AMN721060:AMO721062 AWJ721060:AWK721062 BGF721060:BGG721062 BQB721060:BQC721062 BZX721060:BZY721062 CJT721060:CJU721062 CTP721060:CTQ721062 DDL721060:DDM721062 DNH721060:DNI721062 DXD721060:DXE721062 EGZ721060:EHA721062 EQV721060:EQW721062 FAR721060:FAS721062 FKN721060:FKO721062 FUJ721060:FUK721062 GEF721060:GEG721062 GOB721060:GOC721062 GXX721060:GXY721062 HHT721060:HHU721062 HRP721060:HRQ721062 IBL721060:IBM721062 ILH721060:ILI721062 IVD721060:IVE721062 JEZ721060:JFA721062 JOV721060:JOW721062 JYR721060:JYS721062 KIN721060:KIO721062 KSJ721060:KSK721062 LCF721060:LCG721062 LMB721060:LMC721062 LVX721060:LVY721062 MFT721060:MFU721062 MPP721060:MPQ721062 MZL721060:MZM721062 NJH721060:NJI721062 NTD721060:NTE721062 OCZ721060:ODA721062 OMV721060:OMW721062 OWR721060:OWS721062 PGN721060:PGO721062 PQJ721060:PQK721062 QAF721060:QAG721062 QKB721060:QKC721062 QTX721060:QTY721062 RDT721060:RDU721062 RNP721060:RNQ721062 RXL721060:RXM721062 SHH721060:SHI721062 SRD721060:SRE721062 TAZ721060:TBA721062 TKV721060:TKW721062 TUR721060:TUS721062 UEN721060:UEO721062 UOJ721060:UOK721062 UYF721060:UYG721062 VIB721060:VIC721062 VRX721060:VRY721062 WBT721060:WBU721062 WLP721060:WLQ721062 WVL721060:WVM721062 D786596:E786598 IZ786596:JA786598 SV786596:SW786598 ACR786596:ACS786598 AMN786596:AMO786598 AWJ786596:AWK786598 BGF786596:BGG786598 BQB786596:BQC786598 BZX786596:BZY786598 CJT786596:CJU786598 CTP786596:CTQ786598 DDL786596:DDM786598 DNH786596:DNI786598 DXD786596:DXE786598 EGZ786596:EHA786598 EQV786596:EQW786598 FAR786596:FAS786598 FKN786596:FKO786598 FUJ786596:FUK786598 GEF786596:GEG786598 GOB786596:GOC786598 GXX786596:GXY786598 HHT786596:HHU786598 HRP786596:HRQ786598 IBL786596:IBM786598 ILH786596:ILI786598 IVD786596:IVE786598 JEZ786596:JFA786598 JOV786596:JOW786598 JYR786596:JYS786598 KIN786596:KIO786598 KSJ786596:KSK786598 LCF786596:LCG786598 LMB786596:LMC786598 LVX786596:LVY786598 MFT786596:MFU786598 MPP786596:MPQ786598 MZL786596:MZM786598 NJH786596:NJI786598 NTD786596:NTE786598 OCZ786596:ODA786598 OMV786596:OMW786598 OWR786596:OWS786598 PGN786596:PGO786598 PQJ786596:PQK786598 QAF786596:QAG786598 QKB786596:QKC786598 QTX786596:QTY786598 RDT786596:RDU786598 RNP786596:RNQ786598 RXL786596:RXM786598 SHH786596:SHI786598 SRD786596:SRE786598 TAZ786596:TBA786598 TKV786596:TKW786598 TUR786596:TUS786598 UEN786596:UEO786598 UOJ786596:UOK786598 UYF786596:UYG786598 VIB786596:VIC786598 VRX786596:VRY786598 WBT786596:WBU786598 WLP786596:WLQ786598 WVL786596:WVM786598 D852132:E852134 IZ852132:JA852134 SV852132:SW852134 ACR852132:ACS852134 AMN852132:AMO852134 AWJ852132:AWK852134 BGF852132:BGG852134 BQB852132:BQC852134 BZX852132:BZY852134 CJT852132:CJU852134 CTP852132:CTQ852134 DDL852132:DDM852134 DNH852132:DNI852134 DXD852132:DXE852134 EGZ852132:EHA852134 EQV852132:EQW852134 FAR852132:FAS852134 FKN852132:FKO852134 FUJ852132:FUK852134 GEF852132:GEG852134 GOB852132:GOC852134 GXX852132:GXY852134 HHT852132:HHU852134 HRP852132:HRQ852134 IBL852132:IBM852134 ILH852132:ILI852134 IVD852132:IVE852134 JEZ852132:JFA852134 JOV852132:JOW852134 JYR852132:JYS852134 KIN852132:KIO852134 KSJ852132:KSK852134 LCF852132:LCG852134 LMB852132:LMC852134 LVX852132:LVY852134 MFT852132:MFU852134 MPP852132:MPQ852134 MZL852132:MZM852134 NJH852132:NJI852134 NTD852132:NTE852134 OCZ852132:ODA852134 OMV852132:OMW852134 OWR852132:OWS852134 PGN852132:PGO852134 PQJ852132:PQK852134 QAF852132:QAG852134 QKB852132:QKC852134 QTX852132:QTY852134 RDT852132:RDU852134 RNP852132:RNQ852134 RXL852132:RXM852134 SHH852132:SHI852134 SRD852132:SRE852134 TAZ852132:TBA852134 TKV852132:TKW852134 TUR852132:TUS852134 UEN852132:UEO852134 UOJ852132:UOK852134 UYF852132:UYG852134 VIB852132:VIC852134 VRX852132:VRY852134 WBT852132:WBU852134 WLP852132:WLQ852134 WVL852132:WVM852134 D917668:E917670 IZ917668:JA917670 SV917668:SW917670 ACR917668:ACS917670 AMN917668:AMO917670 AWJ917668:AWK917670 BGF917668:BGG917670 BQB917668:BQC917670 BZX917668:BZY917670 CJT917668:CJU917670 CTP917668:CTQ917670 DDL917668:DDM917670 DNH917668:DNI917670 DXD917668:DXE917670 EGZ917668:EHA917670 EQV917668:EQW917670 FAR917668:FAS917670 FKN917668:FKO917670 FUJ917668:FUK917670 GEF917668:GEG917670 GOB917668:GOC917670 GXX917668:GXY917670 HHT917668:HHU917670 HRP917668:HRQ917670 IBL917668:IBM917670 ILH917668:ILI917670 IVD917668:IVE917670 JEZ917668:JFA917670 JOV917668:JOW917670 JYR917668:JYS917670 KIN917668:KIO917670 KSJ917668:KSK917670 LCF917668:LCG917670 LMB917668:LMC917670 LVX917668:LVY917670 MFT917668:MFU917670 MPP917668:MPQ917670 MZL917668:MZM917670 NJH917668:NJI917670 NTD917668:NTE917670 OCZ917668:ODA917670 OMV917668:OMW917670 OWR917668:OWS917670 PGN917668:PGO917670 PQJ917668:PQK917670 QAF917668:QAG917670 QKB917668:QKC917670 QTX917668:QTY917670 RDT917668:RDU917670 RNP917668:RNQ917670 RXL917668:RXM917670 SHH917668:SHI917670 SRD917668:SRE917670 TAZ917668:TBA917670 TKV917668:TKW917670 TUR917668:TUS917670 UEN917668:UEO917670 UOJ917668:UOK917670 UYF917668:UYG917670 VIB917668:VIC917670 VRX917668:VRY917670 WBT917668:WBU917670 WLP917668:WLQ917670 WVL917668:WVM917670 D983204:E983206 IZ983204:JA983206 SV983204:SW983206 ACR983204:ACS983206 AMN983204:AMO983206 AWJ983204:AWK983206 BGF983204:BGG983206 BQB983204:BQC983206 BZX983204:BZY983206 CJT983204:CJU983206 CTP983204:CTQ983206 DDL983204:DDM983206 DNH983204:DNI983206 DXD983204:DXE983206 EGZ983204:EHA983206 EQV983204:EQW983206 FAR983204:FAS983206 FKN983204:FKO983206 FUJ983204:FUK983206 GEF983204:GEG983206 GOB983204:GOC983206 GXX983204:GXY983206 HHT983204:HHU983206 HRP983204:HRQ983206 IBL983204:IBM983206 ILH983204:ILI983206 IVD983204:IVE983206 JEZ983204:JFA983206 JOV983204:JOW983206 JYR983204:JYS983206 KIN983204:KIO983206 KSJ983204:KSK983206 LCF983204:LCG983206 LMB983204:LMC983206 LVX983204:LVY983206 MFT983204:MFU983206 MPP983204:MPQ983206 MZL983204:MZM983206 NJH983204:NJI983206 NTD983204:NTE983206 OCZ983204:ODA983206 OMV983204:OMW983206 OWR983204:OWS983206 PGN983204:PGO983206 PQJ983204:PQK983206 QAF983204:QAG983206 QKB983204:QKC983206 QTX983204:QTY983206 RDT983204:RDU983206 RNP983204:RNQ983206 RXL983204:RXM983206 SHH983204:SHI983206 SRD983204:SRE983206 TAZ983204:TBA983206 TKV983204:TKW983206 TUR983204:TUS983206 UEN983204:UEO983206 UOJ983204:UOK983206 UYF983204:UYG983206 VIB983204:VIC983206 VRX983204:VRY983206 WBT983204:WBU983206 WLP983204:WLQ983206 WVL983204:WVM983206"/>
    <dataValidation allowBlank="1" showInputMessage="1" showErrorMessage="1" promptTitle="dane importowane " prompt="z punktu IV.2 wniosku. W razie konieczności można je zmienić lub wykasować" sqref="A163:C166 IW163:IY166 SS163:SU166 ACO163:ACQ166 AMK163:AMM166 AWG163:AWI166 BGC163:BGE166 BPY163:BQA166 BZU163:BZW166 CJQ163:CJS166 CTM163:CTO166 DDI163:DDK166 DNE163:DNG166 DXA163:DXC166 EGW163:EGY166 EQS163:EQU166 FAO163:FAQ166 FKK163:FKM166 FUG163:FUI166 GEC163:GEE166 GNY163:GOA166 GXU163:GXW166 HHQ163:HHS166 HRM163:HRO166 IBI163:IBK166 ILE163:ILG166 IVA163:IVC166 JEW163:JEY166 JOS163:JOU166 JYO163:JYQ166 KIK163:KIM166 KSG163:KSI166 LCC163:LCE166 LLY163:LMA166 LVU163:LVW166 MFQ163:MFS166 MPM163:MPO166 MZI163:MZK166 NJE163:NJG166 NTA163:NTC166 OCW163:OCY166 OMS163:OMU166 OWO163:OWQ166 PGK163:PGM166 PQG163:PQI166 QAC163:QAE166 QJY163:QKA166 QTU163:QTW166 RDQ163:RDS166 RNM163:RNO166 RXI163:RXK166 SHE163:SHG166 SRA163:SRC166 TAW163:TAY166 TKS163:TKU166 TUO163:TUQ166 UEK163:UEM166 UOG163:UOI166 UYC163:UYE166 VHY163:VIA166 VRU163:VRW166 WBQ163:WBS166 WLM163:WLO166 WVI163:WVK166 A65699:C65702 IW65699:IY65702 SS65699:SU65702 ACO65699:ACQ65702 AMK65699:AMM65702 AWG65699:AWI65702 BGC65699:BGE65702 BPY65699:BQA65702 BZU65699:BZW65702 CJQ65699:CJS65702 CTM65699:CTO65702 DDI65699:DDK65702 DNE65699:DNG65702 DXA65699:DXC65702 EGW65699:EGY65702 EQS65699:EQU65702 FAO65699:FAQ65702 FKK65699:FKM65702 FUG65699:FUI65702 GEC65699:GEE65702 GNY65699:GOA65702 GXU65699:GXW65702 HHQ65699:HHS65702 HRM65699:HRO65702 IBI65699:IBK65702 ILE65699:ILG65702 IVA65699:IVC65702 JEW65699:JEY65702 JOS65699:JOU65702 JYO65699:JYQ65702 KIK65699:KIM65702 KSG65699:KSI65702 LCC65699:LCE65702 LLY65699:LMA65702 LVU65699:LVW65702 MFQ65699:MFS65702 MPM65699:MPO65702 MZI65699:MZK65702 NJE65699:NJG65702 NTA65699:NTC65702 OCW65699:OCY65702 OMS65699:OMU65702 OWO65699:OWQ65702 PGK65699:PGM65702 PQG65699:PQI65702 QAC65699:QAE65702 QJY65699:QKA65702 QTU65699:QTW65702 RDQ65699:RDS65702 RNM65699:RNO65702 RXI65699:RXK65702 SHE65699:SHG65702 SRA65699:SRC65702 TAW65699:TAY65702 TKS65699:TKU65702 TUO65699:TUQ65702 UEK65699:UEM65702 UOG65699:UOI65702 UYC65699:UYE65702 VHY65699:VIA65702 VRU65699:VRW65702 WBQ65699:WBS65702 WLM65699:WLO65702 WVI65699:WVK65702 A131235:C131238 IW131235:IY131238 SS131235:SU131238 ACO131235:ACQ131238 AMK131235:AMM131238 AWG131235:AWI131238 BGC131235:BGE131238 BPY131235:BQA131238 BZU131235:BZW131238 CJQ131235:CJS131238 CTM131235:CTO131238 DDI131235:DDK131238 DNE131235:DNG131238 DXA131235:DXC131238 EGW131235:EGY131238 EQS131235:EQU131238 FAO131235:FAQ131238 FKK131235:FKM131238 FUG131235:FUI131238 GEC131235:GEE131238 GNY131235:GOA131238 GXU131235:GXW131238 HHQ131235:HHS131238 HRM131235:HRO131238 IBI131235:IBK131238 ILE131235:ILG131238 IVA131235:IVC131238 JEW131235:JEY131238 JOS131235:JOU131238 JYO131235:JYQ131238 KIK131235:KIM131238 KSG131235:KSI131238 LCC131235:LCE131238 LLY131235:LMA131238 LVU131235:LVW131238 MFQ131235:MFS131238 MPM131235:MPO131238 MZI131235:MZK131238 NJE131235:NJG131238 NTA131235:NTC131238 OCW131235:OCY131238 OMS131235:OMU131238 OWO131235:OWQ131238 PGK131235:PGM131238 PQG131235:PQI131238 QAC131235:QAE131238 QJY131235:QKA131238 QTU131235:QTW131238 RDQ131235:RDS131238 RNM131235:RNO131238 RXI131235:RXK131238 SHE131235:SHG131238 SRA131235:SRC131238 TAW131235:TAY131238 TKS131235:TKU131238 TUO131235:TUQ131238 UEK131235:UEM131238 UOG131235:UOI131238 UYC131235:UYE131238 VHY131235:VIA131238 VRU131235:VRW131238 WBQ131235:WBS131238 WLM131235:WLO131238 WVI131235:WVK131238 A196771:C196774 IW196771:IY196774 SS196771:SU196774 ACO196771:ACQ196774 AMK196771:AMM196774 AWG196771:AWI196774 BGC196771:BGE196774 BPY196771:BQA196774 BZU196771:BZW196774 CJQ196771:CJS196774 CTM196771:CTO196774 DDI196771:DDK196774 DNE196771:DNG196774 DXA196771:DXC196774 EGW196771:EGY196774 EQS196771:EQU196774 FAO196771:FAQ196774 FKK196771:FKM196774 FUG196771:FUI196774 GEC196771:GEE196774 GNY196771:GOA196774 GXU196771:GXW196774 HHQ196771:HHS196774 HRM196771:HRO196774 IBI196771:IBK196774 ILE196771:ILG196774 IVA196771:IVC196774 JEW196771:JEY196774 JOS196771:JOU196774 JYO196771:JYQ196774 KIK196771:KIM196774 KSG196771:KSI196774 LCC196771:LCE196774 LLY196771:LMA196774 LVU196771:LVW196774 MFQ196771:MFS196774 MPM196771:MPO196774 MZI196771:MZK196774 NJE196771:NJG196774 NTA196771:NTC196774 OCW196771:OCY196774 OMS196771:OMU196774 OWO196771:OWQ196774 PGK196771:PGM196774 PQG196771:PQI196774 QAC196771:QAE196774 QJY196771:QKA196774 QTU196771:QTW196774 RDQ196771:RDS196774 RNM196771:RNO196774 RXI196771:RXK196774 SHE196771:SHG196774 SRA196771:SRC196774 TAW196771:TAY196774 TKS196771:TKU196774 TUO196771:TUQ196774 UEK196771:UEM196774 UOG196771:UOI196774 UYC196771:UYE196774 VHY196771:VIA196774 VRU196771:VRW196774 WBQ196771:WBS196774 WLM196771:WLO196774 WVI196771:WVK196774 A262307:C262310 IW262307:IY262310 SS262307:SU262310 ACO262307:ACQ262310 AMK262307:AMM262310 AWG262307:AWI262310 BGC262307:BGE262310 BPY262307:BQA262310 BZU262307:BZW262310 CJQ262307:CJS262310 CTM262307:CTO262310 DDI262307:DDK262310 DNE262307:DNG262310 DXA262307:DXC262310 EGW262307:EGY262310 EQS262307:EQU262310 FAO262307:FAQ262310 FKK262307:FKM262310 FUG262307:FUI262310 GEC262307:GEE262310 GNY262307:GOA262310 GXU262307:GXW262310 HHQ262307:HHS262310 HRM262307:HRO262310 IBI262307:IBK262310 ILE262307:ILG262310 IVA262307:IVC262310 JEW262307:JEY262310 JOS262307:JOU262310 JYO262307:JYQ262310 KIK262307:KIM262310 KSG262307:KSI262310 LCC262307:LCE262310 LLY262307:LMA262310 LVU262307:LVW262310 MFQ262307:MFS262310 MPM262307:MPO262310 MZI262307:MZK262310 NJE262307:NJG262310 NTA262307:NTC262310 OCW262307:OCY262310 OMS262307:OMU262310 OWO262307:OWQ262310 PGK262307:PGM262310 PQG262307:PQI262310 QAC262307:QAE262310 QJY262307:QKA262310 QTU262307:QTW262310 RDQ262307:RDS262310 RNM262307:RNO262310 RXI262307:RXK262310 SHE262307:SHG262310 SRA262307:SRC262310 TAW262307:TAY262310 TKS262307:TKU262310 TUO262307:TUQ262310 UEK262307:UEM262310 UOG262307:UOI262310 UYC262307:UYE262310 VHY262307:VIA262310 VRU262307:VRW262310 WBQ262307:WBS262310 WLM262307:WLO262310 WVI262307:WVK262310 A327843:C327846 IW327843:IY327846 SS327843:SU327846 ACO327843:ACQ327846 AMK327843:AMM327846 AWG327843:AWI327846 BGC327843:BGE327846 BPY327843:BQA327846 BZU327843:BZW327846 CJQ327843:CJS327846 CTM327843:CTO327846 DDI327843:DDK327846 DNE327843:DNG327846 DXA327843:DXC327846 EGW327843:EGY327846 EQS327843:EQU327846 FAO327843:FAQ327846 FKK327843:FKM327846 FUG327843:FUI327846 GEC327843:GEE327846 GNY327843:GOA327846 GXU327843:GXW327846 HHQ327843:HHS327846 HRM327843:HRO327846 IBI327843:IBK327846 ILE327843:ILG327846 IVA327843:IVC327846 JEW327843:JEY327846 JOS327843:JOU327846 JYO327843:JYQ327846 KIK327843:KIM327846 KSG327843:KSI327846 LCC327843:LCE327846 LLY327843:LMA327846 LVU327843:LVW327846 MFQ327843:MFS327846 MPM327843:MPO327846 MZI327843:MZK327846 NJE327843:NJG327846 NTA327843:NTC327846 OCW327843:OCY327846 OMS327843:OMU327846 OWO327843:OWQ327846 PGK327843:PGM327846 PQG327843:PQI327846 QAC327843:QAE327846 QJY327843:QKA327846 QTU327843:QTW327846 RDQ327843:RDS327846 RNM327843:RNO327846 RXI327843:RXK327846 SHE327843:SHG327846 SRA327843:SRC327846 TAW327843:TAY327846 TKS327843:TKU327846 TUO327843:TUQ327846 UEK327843:UEM327846 UOG327843:UOI327846 UYC327843:UYE327846 VHY327843:VIA327846 VRU327843:VRW327846 WBQ327843:WBS327846 WLM327843:WLO327846 WVI327843:WVK327846 A393379:C393382 IW393379:IY393382 SS393379:SU393382 ACO393379:ACQ393382 AMK393379:AMM393382 AWG393379:AWI393382 BGC393379:BGE393382 BPY393379:BQA393382 BZU393379:BZW393382 CJQ393379:CJS393382 CTM393379:CTO393382 DDI393379:DDK393382 DNE393379:DNG393382 DXA393379:DXC393382 EGW393379:EGY393382 EQS393379:EQU393382 FAO393379:FAQ393382 FKK393379:FKM393382 FUG393379:FUI393382 GEC393379:GEE393382 GNY393379:GOA393382 GXU393379:GXW393382 HHQ393379:HHS393382 HRM393379:HRO393382 IBI393379:IBK393382 ILE393379:ILG393382 IVA393379:IVC393382 JEW393379:JEY393382 JOS393379:JOU393382 JYO393379:JYQ393382 KIK393379:KIM393382 KSG393379:KSI393382 LCC393379:LCE393382 LLY393379:LMA393382 LVU393379:LVW393382 MFQ393379:MFS393382 MPM393379:MPO393382 MZI393379:MZK393382 NJE393379:NJG393382 NTA393379:NTC393382 OCW393379:OCY393382 OMS393379:OMU393382 OWO393379:OWQ393382 PGK393379:PGM393382 PQG393379:PQI393382 QAC393379:QAE393382 QJY393379:QKA393382 QTU393379:QTW393382 RDQ393379:RDS393382 RNM393379:RNO393382 RXI393379:RXK393382 SHE393379:SHG393382 SRA393379:SRC393382 TAW393379:TAY393382 TKS393379:TKU393382 TUO393379:TUQ393382 UEK393379:UEM393382 UOG393379:UOI393382 UYC393379:UYE393382 VHY393379:VIA393382 VRU393379:VRW393382 WBQ393379:WBS393382 WLM393379:WLO393382 WVI393379:WVK393382 A458915:C458918 IW458915:IY458918 SS458915:SU458918 ACO458915:ACQ458918 AMK458915:AMM458918 AWG458915:AWI458918 BGC458915:BGE458918 BPY458915:BQA458918 BZU458915:BZW458918 CJQ458915:CJS458918 CTM458915:CTO458918 DDI458915:DDK458918 DNE458915:DNG458918 DXA458915:DXC458918 EGW458915:EGY458918 EQS458915:EQU458918 FAO458915:FAQ458918 FKK458915:FKM458918 FUG458915:FUI458918 GEC458915:GEE458918 GNY458915:GOA458918 GXU458915:GXW458918 HHQ458915:HHS458918 HRM458915:HRO458918 IBI458915:IBK458918 ILE458915:ILG458918 IVA458915:IVC458918 JEW458915:JEY458918 JOS458915:JOU458918 JYO458915:JYQ458918 KIK458915:KIM458918 KSG458915:KSI458918 LCC458915:LCE458918 LLY458915:LMA458918 LVU458915:LVW458918 MFQ458915:MFS458918 MPM458915:MPO458918 MZI458915:MZK458918 NJE458915:NJG458918 NTA458915:NTC458918 OCW458915:OCY458918 OMS458915:OMU458918 OWO458915:OWQ458918 PGK458915:PGM458918 PQG458915:PQI458918 QAC458915:QAE458918 QJY458915:QKA458918 QTU458915:QTW458918 RDQ458915:RDS458918 RNM458915:RNO458918 RXI458915:RXK458918 SHE458915:SHG458918 SRA458915:SRC458918 TAW458915:TAY458918 TKS458915:TKU458918 TUO458915:TUQ458918 UEK458915:UEM458918 UOG458915:UOI458918 UYC458915:UYE458918 VHY458915:VIA458918 VRU458915:VRW458918 WBQ458915:WBS458918 WLM458915:WLO458918 WVI458915:WVK458918 A524451:C524454 IW524451:IY524454 SS524451:SU524454 ACO524451:ACQ524454 AMK524451:AMM524454 AWG524451:AWI524454 BGC524451:BGE524454 BPY524451:BQA524454 BZU524451:BZW524454 CJQ524451:CJS524454 CTM524451:CTO524454 DDI524451:DDK524454 DNE524451:DNG524454 DXA524451:DXC524454 EGW524451:EGY524454 EQS524451:EQU524454 FAO524451:FAQ524454 FKK524451:FKM524454 FUG524451:FUI524454 GEC524451:GEE524454 GNY524451:GOA524454 GXU524451:GXW524454 HHQ524451:HHS524454 HRM524451:HRO524454 IBI524451:IBK524454 ILE524451:ILG524454 IVA524451:IVC524454 JEW524451:JEY524454 JOS524451:JOU524454 JYO524451:JYQ524454 KIK524451:KIM524454 KSG524451:KSI524454 LCC524451:LCE524454 LLY524451:LMA524454 LVU524451:LVW524454 MFQ524451:MFS524454 MPM524451:MPO524454 MZI524451:MZK524454 NJE524451:NJG524454 NTA524451:NTC524454 OCW524451:OCY524454 OMS524451:OMU524454 OWO524451:OWQ524454 PGK524451:PGM524454 PQG524451:PQI524454 QAC524451:QAE524454 QJY524451:QKA524454 QTU524451:QTW524454 RDQ524451:RDS524454 RNM524451:RNO524454 RXI524451:RXK524454 SHE524451:SHG524454 SRA524451:SRC524454 TAW524451:TAY524454 TKS524451:TKU524454 TUO524451:TUQ524454 UEK524451:UEM524454 UOG524451:UOI524454 UYC524451:UYE524454 VHY524451:VIA524454 VRU524451:VRW524454 WBQ524451:WBS524454 WLM524451:WLO524454 WVI524451:WVK524454 A589987:C589990 IW589987:IY589990 SS589987:SU589990 ACO589987:ACQ589990 AMK589987:AMM589990 AWG589987:AWI589990 BGC589987:BGE589990 BPY589987:BQA589990 BZU589987:BZW589990 CJQ589987:CJS589990 CTM589987:CTO589990 DDI589987:DDK589990 DNE589987:DNG589990 DXA589987:DXC589990 EGW589987:EGY589990 EQS589987:EQU589990 FAO589987:FAQ589990 FKK589987:FKM589990 FUG589987:FUI589990 GEC589987:GEE589990 GNY589987:GOA589990 GXU589987:GXW589990 HHQ589987:HHS589990 HRM589987:HRO589990 IBI589987:IBK589990 ILE589987:ILG589990 IVA589987:IVC589990 JEW589987:JEY589990 JOS589987:JOU589990 JYO589987:JYQ589990 KIK589987:KIM589990 KSG589987:KSI589990 LCC589987:LCE589990 LLY589987:LMA589990 LVU589987:LVW589990 MFQ589987:MFS589990 MPM589987:MPO589990 MZI589987:MZK589990 NJE589987:NJG589990 NTA589987:NTC589990 OCW589987:OCY589990 OMS589987:OMU589990 OWO589987:OWQ589990 PGK589987:PGM589990 PQG589987:PQI589990 QAC589987:QAE589990 QJY589987:QKA589990 QTU589987:QTW589990 RDQ589987:RDS589990 RNM589987:RNO589990 RXI589987:RXK589990 SHE589987:SHG589990 SRA589987:SRC589990 TAW589987:TAY589990 TKS589987:TKU589990 TUO589987:TUQ589990 UEK589987:UEM589990 UOG589987:UOI589990 UYC589987:UYE589990 VHY589987:VIA589990 VRU589987:VRW589990 WBQ589987:WBS589990 WLM589987:WLO589990 WVI589987:WVK589990 A655523:C655526 IW655523:IY655526 SS655523:SU655526 ACO655523:ACQ655526 AMK655523:AMM655526 AWG655523:AWI655526 BGC655523:BGE655526 BPY655523:BQA655526 BZU655523:BZW655526 CJQ655523:CJS655526 CTM655523:CTO655526 DDI655523:DDK655526 DNE655523:DNG655526 DXA655523:DXC655526 EGW655523:EGY655526 EQS655523:EQU655526 FAO655523:FAQ655526 FKK655523:FKM655526 FUG655523:FUI655526 GEC655523:GEE655526 GNY655523:GOA655526 GXU655523:GXW655526 HHQ655523:HHS655526 HRM655523:HRO655526 IBI655523:IBK655526 ILE655523:ILG655526 IVA655523:IVC655526 JEW655523:JEY655526 JOS655523:JOU655526 JYO655523:JYQ655526 KIK655523:KIM655526 KSG655523:KSI655526 LCC655523:LCE655526 LLY655523:LMA655526 LVU655523:LVW655526 MFQ655523:MFS655526 MPM655523:MPO655526 MZI655523:MZK655526 NJE655523:NJG655526 NTA655523:NTC655526 OCW655523:OCY655526 OMS655523:OMU655526 OWO655523:OWQ655526 PGK655523:PGM655526 PQG655523:PQI655526 QAC655523:QAE655526 QJY655523:QKA655526 QTU655523:QTW655526 RDQ655523:RDS655526 RNM655523:RNO655526 RXI655523:RXK655526 SHE655523:SHG655526 SRA655523:SRC655526 TAW655523:TAY655526 TKS655523:TKU655526 TUO655523:TUQ655526 UEK655523:UEM655526 UOG655523:UOI655526 UYC655523:UYE655526 VHY655523:VIA655526 VRU655523:VRW655526 WBQ655523:WBS655526 WLM655523:WLO655526 WVI655523:WVK655526 A721059:C721062 IW721059:IY721062 SS721059:SU721062 ACO721059:ACQ721062 AMK721059:AMM721062 AWG721059:AWI721062 BGC721059:BGE721062 BPY721059:BQA721062 BZU721059:BZW721062 CJQ721059:CJS721062 CTM721059:CTO721062 DDI721059:DDK721062 DNE721059:DNG721062 DXA721059:DXC721062 EGW721059:EGY721062 EQS721059:EQU721062 FAO721059:FAQ721062 FKK721059:FKM721062 FUG721059:FUI721062 GEC721059:GEE721062 GNY721059:GOA721062 GXU721059:GXW721062 HHQ721059:HHS721062 HRM721059:HRO721062 IBI721059:IBK721062 ILE721059:ILG721062 IVA721059:IVC721062 JEW721059:JEY721062 JOS721059:JOU721062 JYO721059:JYQ721062 KIK721059:KIM721062 KSG721059:KSI721062 LCC721059:LCE721062 LLY721059:LMA721062 LVU721059:LVW721062 MFQ721059:MFS721062 MPM721059:MPO721062 MZI721059:MZK721062 NJE721059:NJG721062 NTA721059:NTC721062 OCW721059:OCY721062 OMS721059:OMU721062 OWO721059:OWQ721062 PGK721059:PGM721062 PQG721059:PQI721062 QAC721059:QAE721062 QJY721059:QKA721062 QTU721059:QTW721062 RDQ721059:RDS721062 RNM721059:RNO721062 RXI721059:RXK721062 SHE721059:SHG721062 SRA721059:SRC721062 TAW721059:TAY721062 TKS721059:TKU721062 TUO721059:TUQ721062 UEK721059:UEM721062 UOG721059:UOI721062 UYC721059:UYE721062 VHY721059:VIA721062 VRU721059:VRW721062 WBQ721059:WBS721062 WLM721059:WLO721062 WVI721059:WVK721062 A786595:C786598 IW786595:IY786598 SS786595:SU786598 ACO786595:ACQ786598 AMK786595:AMM786598 AWG786595:AWI786598 BGC786595:BGE786598 BPY786595:BQA786598 BZU786595:BZW786598 CJQ786595:CJS786598 CTM786595:CTO786598 DDI786595:DDK786598 DNE786595:DNG786598 DXA786595:DXC786598 EGW786595:EGY786598 EQS786595:EQU786598 FAO786595:FAQ786598 FKK786595:FKM786598 FUG786595:FUI786598 GEC786595:GEE786598 GNY786595:GOA786598 GXU786595:GXW786598 HHQ786595:HHS786598 HRM786595:HRO786598 IBI786595:IBK786598 ILE786595:ILG786598 IVA786595:IVC786598 JEW786595:JEY786598 JOS786595:JOU786598 JYO786595:JYQ786598 KIK786595:KIM786598 KSG786595:KSI786598 LCC786595:LCE786598 LLY786595:LMA786598 LVU786595:LVW786598 MFQ786595:MFS786598 MPM786595:MPO786598 MZI786595:MZK786598 NJE786595:NJG786598 NTA786595:NTC786598 OCW786595:OCY786598 OMS786595:OMU786598 OWO786595:OWQ786598 PGK786595:PGM786598 PQG786595:PQI786598 QAC786595:QAE786598 QJY786595:QKA786598 QTU786595:QTW786598 RDQ786595:RDS786598 RNM786595:RNO786598 RXI786595:RXK786598 SHE786595:SHG786598 SRA786595:SRC786598 TAW786595:TAY786598 TKS786595:TKU786598 TUO786595:TUQ786598 UEK786595:UEM786598 UOG786595:UOI786598 UYC786595:UYE786598 VHY786595:VIA786598 VRU786595:VRW786598 WBQ786595:WBS786598 WLM786595:WLO786598 WVI786595:WVK786598 A852131:C852134 IW852131:IY852134 SS852131:SU852134 ACO852131:ACQ852134 AMK852131:AMM852134 AWG852131:AWI852134 BGC852131:BGE852134 BPY852131:BQA852134 BZU852131:BZW852134 CJQ852131:CJS852134 CTM852131:CTO852134 DDI852131:DDK852134 DNE852131:DNG852134 DXA852131:DXC852134 EGW852131:EGY852134 EQS852131:EQU852134 FAO852131:FAQ852134 FKK852131:FKM852134 FUG852131:FUI852134 GEC852131:GEE852134 GNY852131:GOA852134 GXU852131:GXW852134 HHQ852131:HHS852134 HRM852131:HRO852134 IBI852131:IBK852134 ILE852131:ILG852134 IVA852131:IVC852134 JEW852131:JEY852134 JOS852131:JOU852134 JYO852131:JYQ852134 KIK852131:KIM852134 KSG852131:KSI852134 LCC852131:LCE852134 LLY852131:LMA852134 LVU852131:LVW852134 MFQ852131:MFS852134 MPM852131:MPO852134 MZI852131:MZK852134 NJE852131:NJG852134 NTA852131:NTC852134 OCW852131:OCY852134 OMS852131:OMU852134 OWO852131:OWQ852134 PGK852131:PGM852134 PQG852131:PQI852134 QAC852131:QAE852134 QJY852131:QKA852134 QTU852131:QTW852134 RDQ852131:RDS852134 RNM852131:RNO852134 RXI852131:RXK852134 SHE852131:SHG852134 SRA852131:SRC852134 TAW852131:TAY852134 TKS852131:TKU852134 TUO852131:TUQ852134 UEK852131:UEM852134 UOG852131:UOI852134 UYC852131:UYE852134 VHY852131:VIA852134 VRU852131:VRW852134 WBQ852131:WBS852134 WLM852131:WLO852134 WVI852131:WVK852134 A917667:C917670 IW917667:IY917670 SS917667:SU917670 ACO917667:ACQ917670 AMK917667:AMM917670 AWG917667:AWI917670 BGC917667:BGE917670 BPY917667:BQA917670 BZU917667:BZW917670 CJQ917667:CJS917670 CTM917667:CTO917670 DDI917667:DDK917670 DNE917667:DNG917670 DXA917667:DXC917670 EGW917667:EGY917670 EQS917667:EQU917670 FAO917667:FAQ917670 FKK917667:FKM917670 FUG917667:FUI917670 GEC917667:GEE917670 GNY917667:GOA917670 GXU917667:GXW917670 HHQ917667:HHS917670 HRM917667:HRO917670 IBI917667:IBK917670 ILE917667:ILG917670 IVA917667:IVC917670 JEW917667:JEY917670 JOS917667:JOU917670 JYO917667:JYQ917670 KIK917667:KIM917670 KSG917667:KSI917670 LCC917667:LCE917670 LLY917667:LMA917670 LVU917667:LVW917670 MFQ917667:MFS917670 MPM917667:MPO917670 MZI917667:MZK917670 NJE917667:NJG917670 NTA917667:NTC917670 OCW917667:OCY917670 OMS917667:OMU917670 OWO917667:OWQ917670 PGK917667:PGM917670 PQG917667:PQI917670 QAC917667:QAE917670 QJY917667:QKA917670 QTU917667:QTW917670 RDQ917667:RDS917670 RNM917667:RNO917670 RXI917667:RXK917670 SHE917667:SHG917670 SRA917667:SRC917670 TAW917667:TAY917670 TKS917667:TKU917670 TUO917667:TUQ917670 UEK917667:UEM917670 UOG917667:UOI917670 UYC917667:UYE917670 VHY917667:VIA917670 VRU917667:VRW917670 WBQ917667:WBS917670 WLM917667:WLO917670 WVI917667:WVK917670 A983203:C983206 IW983203:IY983206 SS983203:SU983206 ACO983203:ACQ983206 AMK983203:AMM983206 AWG983203:AWI983206 BGC983203:BGE983206 BPY983203:BQA983206 BZU983203:BZW983206 CJQ983203:CJS983206 CTM983203:CTO983206 DDI983203:DDK983206 DNE983203:DNG983206 DXA983203:DXC983206 EGW983203:EGY983206 EQS983203:EQU983206 FAO983203:FAQ983206 FKK983203:FKM983206 FUG983203:FUI983206 GEC983203:GEE983206 GNY983203:GOA983206 GXU983203:GXW983206 HHQ983203:HHS983206 HRM983203:HRO983206 IBI983203:IBK983206 ILE983203:ILG983206 IVA983203:IVC983206 JEW983203:JEY983206 JOS983203:JOU983206 JYO983203:JYQ983206 KIK983203:KIM983206 KSG983203:KSI983206 LCC983203:LCE983206 LLY983203:LMA983206 LVU983203:LVW983206 MFQ983203:MFS983206 MPM983203:MPO983206 MZI983203:MZK983206 NJE983203:NJG983206 NTA983203:NTC983206 OCW983203:OCY983206 OMS983203:OMU983206 OWO983203:OWQ983206 PGK983203:PGM983206 PQG983203:PQI983206 QAC983203:QAE983206 QJY983203:QKA983206 QTU983203:QTW983206 RDQ983203:RDS983206 RNM983203:RNO983206 RXI983203:RXK983206 SHE983203:SHG983206 SRA983203:SRC983206 TAW983203:TAY983206 TKS983203:TKU983206 TUO983203:TUQ983206 UEK983203:UEM983206 UOG983203:UOI983206 UYC983203:UYE983206 VHY983203:VIA983206 VRU983203:VRW983206 WBQ983203:WBS983206 WLM983203:WLO983206 WVI983203:WVK983206"/>
    <dataValidation type="decimal" operator="equal" allowBlank="1" errorTitle="Uwaga" error="nie zmieniaj formuł" promptTitle="wartości %" prompt="Minimalny wymagany procent dotacji " sqref="D115:E115">
      <formula1>-12345</formula1>
    </dataValidation>
    <dataValidation allowBlank="1" promptTitle="Uwaga!" prompt="Za chwilę zakończysz wprowadznie danych do wniosku. Zapisz plik na swoim komputerze. " sqref="A143:E147"/>
    <dataValidation type="date" errorStyle="information" operator="greaterThan" allowBlank="1" errorTitle="wpisz dd-mm-rrrr" promptTitle="wypełnia resort" sqref="D2:E2">
      <formula1>40695</formula1>
    </dataValidation>
    <dataValidation type="decimal" operator="equal" allowBlank="1" showInputMessage="1" errorTitle="Uwaga" error="nie zmieniaj formuł" promptTitle="wartości %" prompt="liczone są automatycznie" sqref="D117:E120 D116">
      <formula1>-12345</formula1>
    </dataValidation>
    <dataValidation type="decimal" errorStyle="warning" operator="greaterThanOrEqual" allowBlank="1" showErrorMessage="1" errorTitle="uwaga" error="wpisz poprawnie kwotę" promptTitle="wpisz kwotę " prompt="kosztów realizacji zadania" sqref="C120:C122">
      <formula1>0</formula1>
    </dataValidation>
    <dataValidation type="textLength" showInputMessage="1" showErrorMessage="1" errorTitle="Popraw nr konta" error="sprawdź, czy wprowadziłeś 26 cyfr_x000a__x000a_" promptTitle="Nr rachunku" prompt="Użyj formatu:_x000a_00 0000 0000 0000 0000 0000 0000" sqref="C57:E58">
      <formula1>26</formula1>
      <formula2>32</formula2>
    </dataValidation>
    <dataValidation type="date" operator="greaterThan" allowBlank="1" showErrorMessage="1" promptTitle="wpisz datę rrrr-mm-dd " prompt="do dnia 2024-12-31" sqref="D107:E107">
      <formula1>40695</formula1>
    </dataValidation>
    <dataValidation type="date" operator="greaterThan" allowBlank="1" showErrorMessage="1" promptTitle="wpisz datę rrrr-mm-dd " prompt="od 2024-01-01" sqref="B107">
      <formula1>40695</formula1>
    </dataValidation>
  </dataValidations>
  <printOptions horizontalCentered="1"/>
  <pageMargins left="0.74803149606299213" right="0.59055118110236227" top="0.78740157480314965" bottom="0.59055118110236227" header="0.59055118110236227" footer="0.39370078740157483"/>
  <pageSetup paperSize="9" scale="59" fitToHeight="0" orientation="portrait" r:id="rId1"/>
  <headerFooter alignWithMargins="0">
    <oddHeader>Strona &amp;P</oddHeader>
    <oddFooter>&amp;C&amp;"-,Pogrubiony"&amp;K00-024MINISTERSTWO SPORTU I TURYSTYKI - DEPARTAMENT SPORTU WYCZYNOWEGO</oddFooter>
  </headerFooter>
  <rowBreaks count="4" manualBreakCount="4">
    <brk id="59" max="4" man="1"/>
    <brk id="93" max="4" man="1"/>
    <brk id="125" max="4" man="1"/>
    <brk id="140" max="4" man="1"/>
  </rowBreaks>
  <ignoredErrors>
    <ignoredError sqref="C116" formulaRange="1"/>
    <ignoredError sqref="D115:E122" evalError="1"/>
    <ignoredError sqref="B164:C166" unlockedFormula="1"/>
  </ignoredError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39"/>
  <sheetViews>
    <sheetView showGridLines="0" view="pageBreakPreview" zoomScale="80" zoomScaleNormal="100" zoomScaleSheetLayoutView="80" workbookViewId="0">
      <selection activeCell="Q26" sqref="Q26"/>
    </sheetView>
  </sheetViews>
  <sheetFormatPr defaultColWidth="9.109375" defaultRowHeight="13.2"/>
  <cols>
    <col min="1" max="1" width="4.109375" style="20" customWidth="1"/>
    <col min="2" max="2" width="9.109375" style="20"/>
    <col min="3" max="3" width="9.33203125" style="20" customWidth="1"/>
    <col min="4" max="4" width="13.109375" style="20" customWidth="1"/>
    <col min="5" max="5" width="13.6640625" style="20" customWidth="1"/>
    <col min="6" max="6" width="11.44140625" style="20" customWidth="1"/>
    <col min="7" max="7" width="12" style="20" bestFit="1" customWidth="1"/>
    <col min="8" max="8" width="28.5546875" style="20" bestFit="1" customWidth="1"/>
    <col min="9" max="9" width="24.6640625" style="20" customWidth="1"/>
    <col min="10" max="10" width="9.109375" style="20"/>
    <col min="11" max="11" width="29" style="20" customWidth="1"/>
    <col min="12" max="12" width="9.109375" style="20"/>
    <col min="13" max="13" width="45.109375" style="20" customWidth="1"/>
    <col min="14" max="16384" width="9.109375" style="20"/>
  </cols>
  <sheetData>
    <row r="1" spans="1:14" ht="22.5" customHeight="1">
      <c r="A1" s="8" t="s">
        <v>123</v>
      </c>
      <c r="B1" s="8"/>
      <c r="C1" s="746"/>
      <c r="D1" s="747"/>
      <c r="E1" s="747"/>
      <c r="I1" s="1334" t="s">
        <v>465</v>
      </c>
      <c r="J1" s="1334"/>
      <c r="K1" s="1334"/>
      <c r="L1" s="1334"/>
      <c r="M1" s="1334"/>
    </row>
    <row r="2" spans="1:14">
      <c r="A2" s="8" t="s">
        <v>165</v>
      </c>
      <c r="B2" s="8"/>
      <c r="C2" s="746"/>
      <c r="D2" s="748"/>
      <c r="E2" s="748"/>
      <c r="H2" s="749"/>
      <c r="I2" s="79"/>
      <c r="J2" s="79"/>
      <c r="K2" s="79"/>
    </row>
    <row r="3" spans="1:14" ht="18.75" customHeight="1">
      <c r="A3" s="1335" t="s">
        <v>311</v>
      </c>
      <c r="B3" s="1335"/>
      <c r="C3" s="1335"/>
      <c r="D3" s="1335"/>
      <c r="E3" s="1335"/>
      <c r="F3" s="1335"/>
      <c r="G3" s="1335"/>
      <c r="H3" s="1335"/>
      <c r="I3" s="1335"/>
      <c r="J3" s="1335"/>
      <c r="K3" s="1335"/>
    </row>
    <row r="4" spans="1:14">
      <c r="A4" s="1199" t="s">
        <v>284</v>
      </c>
      <c r="B4" s="1336"/>
      <c r="C4" s="1336"/>
      <c r="D4" s="1336"/>
      <c r="E4" s="1336"/>
      <c r="F4" s="1336"/>
      <c r="G4" s="1336"/>
      <c r="H4" s="1336"/>
      <c r="I4" s="1336"/>
      <c r="J4" s="1336"/>
      <c r="K4" s="1336"/>
    </row>
    <row r="5" spans="1:14" ht="29.25" customHeight="1">
      <c r="A5" s="1057" t="s">
        <v>326</v>
      </c>
      <c r="B5" s="1057"/>
      <c r="C5" s="1057"/>
      <c r="D5" s="1057"/>
      <c r="E5" s="1057"/>
      <c r="F5" s="1057"/>
      <c r="G5" s="1057"/>
      <c r="H5" s="1057"/>
      <c r="I5" s="1057"/>
      <c r="J5" s="1057"/>
      <c r="K5" s="1057"/>
      <c r="L5" s="666"/>
      <c r="M5" s="666"/>
      <c r="N5" s="666"/>
    </row>
    <row r="6" spans="1:14">
      <c r="A6" s="1337" t="s">
        <v>499</v>
      </c>
      <c r="B6" s="1337"/>
      <c r="C6" s="1337"/>
      <c r="D6" s="1337"/>
      <c r="E6" s="1337"/>
      <c r="F6" s="1337"/>
      <c r="G6" s="1337"/>
      <c r="H6" s="1337"/>
      <c r="I6" s="1337"/>
      <c r="J6" s="1337"/>
      <c r="K6" s="1337"/>
    </row>
    <row r="7" spans="1:14" ht="21" customHeight="1" thickBot="1">
      <c r="A7" s="189"/>
      <c r="B7" s="189"/>
      <c r="C7" s="189"/>
      <c r="D7" s="189" t="s">
        <v>345</v>
      </c>
      <c r="E7" s="189" t="s">
        <v>346</v>
      </c>
      <c r="F7" s="189" t="s">
        <v>347</v>
      </c>
      <c r="G7" s="1327" t="s">
        <v>404</v>
      </c>
      <c r="H7" s="1327"/>
      <c r="I7" s="189" t="s">
        <v>194</v>
      </c>
      <c r="J7" s="1327" t="s">
        <v>405</v>
      </c>
      <c r="K7" s="1327"/>
    </row>
    <row r="8" spans="1:14" ht="15" customHeight="1">
      <c r="A8" s="1309" t="s">
        <v>130</v>
      </c>
      <c r="B8" s="1312" t="s">
        <v>283</v>
      </c>
      <c r="C8" s="1313"/>
      <c r="D8" s="1318" t="s">
        <v>282</v>
      </c>
      <c r="E8" s="1321" t="s">
        <v>281</v>
      </c>
      <c r="F8" s="1324" t="s">
        <v>443</v>
      </c>
      <c r="G8" s="1324" t="s">
        <v>442</v>
      </c>
      <c r="H8" s="1280" t="s">
        <v>441</v>
      </c>
      <c r="I8" s="1328" t="s">
        <v>280</v>
      </c>
      <c r="J8" s="1280"/>
      <c r="K8" s="1329"/>
      <c r="L8" s="1280" t="s">
        <v>333</v>
      </c>
      <c r="M8" s="1281"/>
    </row>
    <row r="9" spans="1:14" ht="15" customHeight="1">
      <c r="A9" s="1310"/>
      <c r="B9" s="1314"/>
      <c r="C9" s="1315"/>
      <c r="D9" s="1319"/>
      <c r="E9" s="1322"/>
      <c r="F9" s="1325"/>
      <c r="G9" s="1325"/>
      <c r="H9" s="1282"/>
      <c r="I9" s="1330"/>
      <c r="J9" s="1282"/>
      <c r="K9" s="1331"/>
      <c r="L9" s="1282"/>
      <c r="M9" s="1283"/>
    </row>
    <row r="10" spans="1:14" ht="27.75" customHeight="1" thickBot="1">
      <c r="A10" s="1311"/>
      <c r="B10" s="1316"/>
      <c r="C10" s="1317"/>
      <c r="D10" s="1320"/>
      <c r="E10" s="1323"/>
      <c r="F10" s="1326"/>
      <c r="G10" s="1326"/>
      <c r="H10" s="1284"/>
      <c r="I10" s="1332"/>
      <c r="J10" s="1284"/>
      <c r="K10" s="1333"/>
      <c r="L10" s="1284"/>
      <c r="M10" s="1285"/>
    </row>
    <row r="11" spans="1:14">
      <c r="A11" s="184" t="s">
        <v>114</v>
      </c>
      <c r="B11" s="1306"/>
      <c r="C11" s="1307"/>
      <c r="D11" s="185"/>
      <c r="E11" s="186"/>
      <c r="F11" s="314"/>
      <c r="G11" s="315"/>
      <c r="H11" s="316">
        <f>F11+G11</f>
        <v>0</v>
      </c>
      <c r="I11" s="1278"/>
      <c r="J11" s="1276"/>
      <c r="K11" s="1279"/>
      <c r="L11" s="1276"/>
      <c r="M11" s="1277"/>
    </row>
    <row r="12" spans="1:14">
      <c r="A12" s="187" t="s">
        <v>113</v>
      </c>
      <c r="B12" s="1304"/>
      <c r="C12" s="1308"/>
      <c r="D12" s="188"/>
      <c r="E12" s="188"/>
      <c r="F12" s="317"/>
      <c r="G12" s="318"/>
      <c r="H12" s="319">
        <f t="shared" ref="H12:H30" si="0">F12+G12</f>
        <v>0</v>
      </c>
      <c r="I12" s="1272"/>
      <c r="J12" s="1274"/>
      <c r="K12" s="1275"/>
      <c r="L12" s="1274"/>
      <c r="M12" s="1273"/>
    </row>
    <row r="13" spans="1:14">
      <c r="A13" s="184" t="s">
        <v>111</v>
      </c>
      <c r="B13" s="1306"/>
      <c r="C13" s="1307"/>
      <c r="D13" s="185"/>
      <c r="E13" s="188"/>
      <c r="F13" s="317"/>
      <c r="G13" s="318"/>
      <c r="H13" s="319">
        <f t="shared" si="0"/>
        <v>0</v>
      </c>
      <c r="I13" s="1278"/>
      <c r="J13" s="1276"/>
      <c r="K13" s="1279"/>
      <c r="L13" s="1276"/>
      <c r="M13" s="1277"/>
    </row>
    <row r="14" spans="1:14">
      <c r="A14" s="187" t="s">
        <v>109</v>
      </c>
      <c r="B14" s="1304"/>
      <c r="C14" s="1308"/>
      <c r="D14" s="188"/>
      <c r="E14" s="188"/>
      <c r="F14" s="317"/>
      <c r="G14" s="318"/>
      <c r="H14" s="319">
        <f t="shared" si="0"/>
        <v>0</v>
      </c>
      <c r="I14" s="1272"/>
      <c r="J14" s="1274"/>
      <c r="K14" s="1275"/>
      <c r="L14" s="1272"/>
      <c r="M14" s="1273"/>
    </row>
    <row r="15" spans="1:14">
      <c r="A15" s="184" t="s">
        <v>107</v>
      </c>
      <c r="B15" s="1306"/>
      <c r="C15" s="1307"/>
      <c r="D15" s="185"/>
      <c r="E15" s="188"/>
      <c r="F15" s="317"/>
      <c r="G15" s="318"/>
      <c r="H15" s="319">
        <f t="shared" si="0"/>
        <v>0</v>
      </c>
      <c r="I15" s="1278"/>
      <c r="J15" s="1276"/>
      <c r="K15" s="1279"/>
      <c r="L15" s="1278"/>
      <c r="M15" s="1277"/>
    </row>
    <row r="16" spans="1:14">
      <c r="A16" s="187" t="s">
        <v>104</v>
      </c>
      <c r="B16" s="1304"/>
      <c r="C16" s="1308"/>
      <c r="D16" s="188"/>
      <c r="E16" s="188"/>
      <c r="F16" s="317"/>
      <c r="G16" s="318"/>
      <c r="H16" s="319">
        <f t="shared" si="0"/>
        <v>0</v>
      </c>
      <c r="I16" s="1272"/>
      <c r="J16" s="1274"/>
      <c r="K16" s="1275"/>
      <c r="L16" s="1272"/>
      <c r="M16" s="1273"/>
    </row>
    <row r="17" spans="1:13">
      <c r="A17" s="184" t="s">
        <v>103</v>
      </c>
      <c r="B17" s="1306"/>
      <c r="C17" s="1307"/>
      <c r="D17" s="185"/>
      <c r="E17" s="188"/>
      <c r="F17" s="317"/>
      <c r="G17" s="318"/>
      <c r="H17" s="319">
        <f t="shared" si="0"/>
        <v>0</v>
      </c>
      <c r="I17" s="1278"/>
      <c r="J17" s="1276"/>
      <c r="K17" s="1279"/>
      <c r="L17" s="1278"/>
      <c r="M17" s="1277"/>
    </row>
    <row r="18" spans="1:13">
      <c r="A18" s="187" t="s">
        <v>102</v>
      </c>
      <c r="B18" s="1304"/>
      <c r="C18" s="1308"/>
      <c r="D18" s="188"/>
      <c r="E18" s="188"/>
      <c r="F18" s="317"/>
      <c r="G18" s="318"/>
      <c r="H18" s="319">
        <f t="shared" si="0"/>
        <v>0</v>
      </c>
      <c r="I18" s="1272"/>
      <c r="J18" s="1274"/>
      <c r="K18" s="1275"/>
      <c r="L18" s="1272"/>
      <c r="M18" s="1273"/>
    </row>
    <row r="19" spans="1:13">
      <c r="A19" s="184" t="s">
        <v>101</v>
      </c>
      <c r="B19" s="1306"/>
      <c r="C19" s="1307"/>
      <c r="D19" s="185"/>
      <c r="E19" s="188"/>
      <c r="F19" s="317"/>
      <c r="G19" s="318"/>
      <c r="H19" s="319">
        <f t="shared" si="0"/>
        <v>0</v>
      </c>
      <c r="I19" s="1278"/>
      <c r="J19" s="1276"/>
      <c r="K19" s="1279"/>
      <c r="L19" s="1278"/>
      <c r="M19" s="1277"/>
    </row>
    <row r="20" spans="1:13">
      <c r="A20" s="187" t="s">
        <v>99</v>
      </c>
      <c r="B20" s="1304"/>
      <c r="C20" s="1308"/>
      <c r="D20" s="188"/>
      <c r="E20" s="188"/>
      <c r="F20" s="317"/>
      <c r="G20" s="318"/>
      <c r="H20" s="319">
        <f t="shared" si="0"/>
        <v>0</v>
      </c>
      <c r="I20" s="1272"/>
      <c r="J20" s="1274"/>
      <c r="K20" s="1275"/>
      <c r="L20" s="1272"/>
      <c r="M20" s="1273"/>
    </row>
    <row r="21" spans="1:13">
      <c r="A21" s="184" t="s">
        <v>97</v>
      </c>
      <c r="B21" s="1306"/>
      <c r="C21" s="1307"/>
      <c r="D21" s="185"/>
      <c r="E21" s="188"/>
      <c r="F21" s="317"/>
      <c r="G21" s="318"/>
      <c r="H21" s="319">
        <f t="shared" si="0"/>
        <v>0</v>
      </c>
      <c r="I21" s="1278"/>
      <c r="J21" s="1276"/>
      <c r="K21" s="1279"/>
      <c r="L21" s="1278"/>
      <c r="M21" s="1277"/>
    </row>
    <row r="22" spans="1:13">
      <c r="A22" s="187" t="s">
        <v>96</v>
      </c>
      <c r="B22" s="1304"/>
      <c r="C22" s="1308"/>
      <c r="D22" s="188"/>
      <c r="E22" s="188"/>
      <c r="F22" s="317"/>
      <c r="G22" s="318"/>
      <c r="H22" s="319">
        <f t="shared" si="0"/>
        <v>0</v>
      </c>
      <c r="I22" s="1272"/>
      <c r="J22" s="1274"/>
      <c r="K22" s="1275"/>
      <c r="L22" s="1272"/>
      <c r="M22" s="1273"/>
    </row>
    <row r="23" spans="1:13">
      <c r="A23" s="184" t="s">
        <v>95</v>
      </c>
      <c r="B23" s="1306"/>
      <c r="C23" s="1307"/>
      <c r="D23" s="185"/>
      <c r="E23" s="188"/>
      <c r="F23" s="317"/>
      <c r="G23" s="318"/>
      <c r="H23" s="319">
        <f t="shared" si="0"/>
        <v>0</v>
      </c>
      <c r="I23" s="1278"/>
      <c r="J23" s="1276"/>
      <c r="K23" s="1279"/>
      <c r="L23" s="1276"/>
      <c r="M23" s="1277"/>
    </row>
    <row r="24" spans="1:13">
      <c r="A24" s="187" t="s">
        <v>93</v>
      </c>
      <c r="B24" s="1304"/>
      <c r="C24" s="1308"/>
      <c r="D24" s="188"/>
      <c r="E24" s="188"/>
      <c r="F24" s="317"/>
      <c r="G24" s="318"/>
      <c r="H24" s="319">
        <f t="shared" si="0"/>
        <v>0</v>
      </c>
      <c r="I24" s="1272"/>
      <c r="J24" s="1274"/>
      <c r="K24" s="1275"/>
      <c r="L24" s="1274"/>
      <c r="M24" s="1273"/>
    </row>
    <row r="25" spans="1:13">
      <c r="A25" s="184" t="s">
        <v>91</v>
      </c>
      <c r="B25" s="1306"/>
      <c r="C25" s="1307"/>
      <c r="D25" s="185"/>
      <c r="E25" s="188"/>
      <c r="F25" s="317"/>
      <c r="G25" s="318"/>
      <c r="H25" s="319">
        <f t="shared" si="0"/>
        <v>0</v>
      </c>
      <c r="I25" s="1278"/>
      <c r="J25" s="1276"/>
      <c r="K25" s="1279"/>
      <c r="L25" s="1276"/>
      <c r="M25" s="1277"/>
    </row>
    <row r="26" spans="1:13">
      <c r="A26" s="187" t="s">
        <v>90</v>
      </c>
      <c r="B26" s="1304"/>
      <c r="C26" s="1305"/>
      <c r="D26" s="188"/>
      <c r="E26" s="188"/>
      <c r="F26" s="317"/>
      <c r="G26" s="318"/>
      <c r="H26" s="319">
        <f t="shared" si="0"/>
        <v>0</v>
      </c>
      <c r="I26" s="1272"/>
      <c r="J26" s="1274"/>
      <c r="K26" s="1275"/>
      <c r="L26" s="1272"/>
      <c r="M26" s="1273"/>
    </row>
    <row r="27" spans="1:13">
      <c r="A27" s="184" t="s">
        <v>159</v>
      </c>
      <c r="B27" s="1304"/>
      <c r="C27" s="1305"/>
      <c r="D27" s="185"/>
      <c r="E27" s="188"/>
      <c r="F27" s="317"/>
      <c r="G27" s="318"/>
      <c r="H27" s="319">
        <f t="shared" si="0"/>
        <v>0</v>
      </c>
      <c r="I27" s="1272"/>
      <c r="J27" s="1274"/>
      <c r="K27" s="1275"/>
      <c r="L27" s="1272"/>
      <c r="M27" s="1273"/>
    </row>
    <row r="28" spans="1:13">
      <c r="A28" s="187" t="s">
        <v>158</v>
      </c>
      <c r="B28" s="1304"/>
      <c r="C28" s="1305"/>
      <c r="D28" s="188"/>
      <c r="E28" s="188"/>
      <c r="F28" s="317"/>
      <c r="G28" s="318"/>
      <c r="H28" s="319">
        <f t="shared" si="0"/>
        <v>0</v>
      </c>
      <c r="I28" s="1272"/>
      <c r="J28" s="1274"/>
      <c r="K28" s="1275"/>
      <c r="L28" s="1272"/>
      <c r="M28" s="1273"/>
    </row>
    <row r="29" spans="1:13">
      <c r="A29" s="184" t="s">
        <v>157</v>
      </c>
      <c r="B29" s="1304"/>
      <c r="C29" s="1305"/>
      <c r="D29" s="185"/>
      <c r="E29" s="188"/>
      <c r="F29" s="317"/>
      <c r="G29" s="318"/>
      <c r="H29" s="319">
        <f t="shared" si="0"/>
        <v>0</v>
      </c>
      <c r="I29" s="1272"/>
      <c r="J29" s="1274"/>
      <c r="K29" s="1275"/>
      <c r="L29" s="1272"/>
      <c r="M29" s="1273"/>
    </row>
    <row r="30" spans="1:13" ht="13.8" thickBot="1">
      <c r="A30" s="187" t="s">
        <v>156</v>
      </c>
      <c r="B30" s="1304"/>
      <c r="C30" s="1305"/>
      <c r="D30" s="188"/>
      <c r="E30" s="188"/>
      <c r="F30" s="317"/>
      <c r="G30" s="318"/>
      <c r="H30" s="320">
        <f t="shared" si="0"/>
        <v>0</v>
      </c>
      <c r="I30" s="1272"/>
      <c r="J30" s="1274"/>
      <c r="K30" s="1275"/>
      <c r="L30" s="1272"/>
      <c r="M30" s="1273"/>
    </row>
    <row r="31" spans="1:13">
      <c r="A31" s="1286" t="s">
        <v>169</v>
      </c>
      <c r="B31" s="1287"/>
      <c r="C31" s="1287"/>
      <c r="D31" s="1287"/>
      <c r="E31" s="1288"/>
      <c r="F31" s="1292">
        <f>SUM(F11:F30)</f>
        <v>0</v>
      </c>
      <c r="G31" s="1292">
        <f>SUM(G11:G30)</f>
        <v>0</v>
      </c>
      <c r="H31" s="1294">
        <f>SUM(H11:H30)</f>
        <v>0</v>
      </c>
      <c r="I31" s="1296"/>
      <c r="J31" s="1297"/>
      <c r="K31" s="1297"/>
      <c r="L31" s="1297"/>
      <c r="M31" s="1298"/>
    </row>
    <row r="32" spans="1:13" ht="15.75" customHeight="1" thickBot="1">
      <c r="A32" s="1289"/>
      <c r="B32" s="1290"/>
      <c r="C32" s="1290"/>
      <c r="D32" s="1290"/>
      <c r="E32" s="1291"/>
      <c r="F32" s="1293"/>
      <c r="G32" s="1293"/>
      <c r="H32" s="1295"/>
      <c r="I32" s="1299"/>
      <c r="J32" s="1300"/>
      <c r="K32" s="1300"/>
      <c r="L32" s="1300"/>
      <c r="M32" s="1301"/>
    </row>
    <row r="33" spans="1:13" ht="53.25" customHeight="1">
      <c r="A33" s="1302"/>
      <c r="B33" s="1303"/>
      <c r="C33" s="1303"/>
      <c r="D33" s="1303"/>
      <c r="E33" s="1303"/>
      <c r="F33" s="1303"/>
      <c r="G33" s="1303"/>
      <c r="H33" s="1303"/>
      <c r="I33" s="1303"/>
      <c r="J33" s="1303"/>
      <c r="K33" s="1303"/>
      <c r="L33" s="1303"/>
      <c r="M33" s="1303"/>
    </row>
    <row r="34" spans="1:13">
      <c r="A34" s="116"/>
    </row>
    <row r="35" spans="1:13" ht="15" customHeight="1">
      <c r="D35" s="1027"/>
      <c r="E35" s="1027"/>
      <c r="K35" s="1027"/>
    </row>
    <row r="36" spans="1:13" s="11" customFormat="1" ht="15.75" customHeight="1">
      <c r="D36" s="1027"/>
      <c r="E36" s="1027"/>
      <c r="G36" s="10"/>
      <c r="H36" s="644"/>
      <c r="I36" s="644"/>
      <c r="J36" s="644"/>
      <c r="K36" s="1027"/>
      <c r="L36" s="20"/>
    </row>
    <row r="37" spans="1:13" s="11" customFormat="1" ht="13.5" customHeight="1">
      <c r="D37" s="1028"/>
      <c r="E37" s="1028"/>
      <c r="G37" s="10"/>
      <c r="H37" s="644"/>
      <c r="I37" s="644"/>
      <c r="J37" s="644"/>
      <c r="K37" s="1028"/>
      <c r="L37" s="20"/>
    </row>
    <row r="38" spans="1:13" s="11" customFormat="1">
      <c r="D38" s="23" t="s">
        <v>86</v>
      </c>
      <c r="E38" s="115"/>
      <c r="G38" s="10"/>
      <c r="H38" s="644"/>
      <c r="I38" s="644"/>
      <c r="J38" s="644"/>
      <c r="K38" s="23" t="s">
        <v>86</v>
      </c>
      <c r="L38" s="20"/>
    </row>
    <row r="39" spans="1:13">
      <c r="D39" s="82" t="s">
        <v>85</v>
      </c>
      <c r="E39" s="82"/>
      <c r="K39" s="82" t="s">
        <v>85</v>
      </c>
    </row>
  </sheetData>
  <sheetProtection formatCells="0" formatColumns="0" formatRows="0" insertColumns="0" insertRows="0" deleteColumns="0" deleteRows="0" sort="0" autoFilter="0"/>
  <mergeCells count="84">
    <mergeCell ref="I1:M1"/>
    <mergeCell ref="A3:K3"/>
    <mergeCell ref="A4:K4"/>
    <mergeCell ref="A5:K5"/>
    <mergeCell ref="A6:K6"/>
    <mergeCell ref="J7:K7"/>
    <mergeCell ref="G7:H7"/>
    <mergeCell ref="B13:C13"/>
    <mergeCell ref="B14:C14"/>
    <mergeCell ref="I13:K13"/>
    <mergeCell ref="B12:C12"/>
    <mergeCell ref="B11:C11"/>
    <mergeCell ref="G8:G10"/>
    <mergeCell ref="H8:H10"/>
    <mergeCell ref="I8:K10"/>
    <mergeCell ref="A8:A10"/>
    <mergeCell ref="B8:C10"/>
    <mergeCell ref="D8:D10"/>
    <mergeCell ref="E8:E10"/>
    <mergeCell ref="F8:F10"/>
    <mergeCell ref="B17:C17"/>
    <mergeCell ref="B18:C18"/>
    <mergeCell ref="B15:C15"/>
    <mergeCell ref="B16:C16"/>
    <mergeCell ref="I16:K16"/>
    <mergeCell ref="B21:C21"/>
    <mergeCell ref="B22:C22"/>
    <mergeCell ref="I22:K22"/>
    <mergeCell ref="B19:C19"/>
    <mergeCell ref="B20:C20"/>
    <mergeCell ref="I19:K19"/>
    <mergeCell ref="B25:C25"/>
    <mergeCell ref="B26:C26"/>
    <mergeCell ref="I25:K25"/>
    <mergeCell ref="B23:C23"/>
    <mergeCell ref="B24:C24"/>
    <mergeCell ref="B29:C29"/>
    <mergeCell ref="B30:C30"/>
    <mergeCell ref="B27:C27"/>
    <mergeCell ref="B28:C28"/>
    <mergeCell ref="I28:K28"/>
    <mergeCell ref="K35:K37"/>
    <mergeCell ref="D35:E37"/>
    <mergeCell ref="A31:E32"/>
    <mergeCell ref="F31:F32"/>
    <mergeCell ref="H31:H32"/>
    <mergeCell ref="I31:M32"/>
    <mergeCell ref="A33:M33"/>
    <mergeCell ref="G31:G32"/>
    <mergeCell ref="L8:M10"/>
    <mergeCell ref="I11:K11"/>
    <mergeCell ref="L11:M11"/>
    <mergeCell ref="I12:K12"/>
    <mergeCell ref="L12:M12"/>
    <mergeCell ref="L13:M13"/>
    <mergeCell ref="I14:K14"/>
    <mergeCell ref="L14:M14"/>
    <mergeCell ref="I15:K15"/>
    <mergeCell ref="L15:M15"/>
    <mergeCell ref="L16:M16"/>
    <mergeCell ref="I17:K17"/>
    <mergeCell ref="L17:M17"/>
    <mergeCell ref="I18:K18"/>
    <mergeCell ref="L18:M18"/>
    <mergeCell ref="L19:M19"/>
    <mergeCell ref="I20:K20"/>
    <mergeCell ref="L20:M20"/>
    <mergeCell ref="I21:K21"/>
    <mergeCell ref="L21:M21"/>
    <mergeCell ref="L22:M22"/>
    <mergeCell ref="I23:K23"/>
    <mergeCell ref="L23:M23"/>
    <mergeCell ref="I24:K24"/>
    <mergeCell ref="L24:M24"/>
    <mergeCell ref="L25:M25"/>
    <mergeCell ref="I26:K26"/>
    <mergeCell ref="L26:M26"/>
    <mergeCell ref="I27:K27"/>
    <mergeCell ref="L27:M27"/>
    <mergeCell ref="L28:M28"/>
    <mergeCell ref="I29:K29"/>
    <mergeCell ref="L29:M29"/>
    <mergeCell ref="I30:K30"/>
    <mergeCell ref="L30:M30"/>
  </mergeCells>
  <printOptions horizontalCentered="1"/>
  <pageMargins left="0.78740157480314965" right="0.39370078740157483" top="0.59055118110236227" bottom="0.39370078740157483" header="0.39370078740157483" footer="0.19685039370078741"/>
  <pageSetup paperSize="9" scale="61" orientation="landscape"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8"/>
  <sheetViews>
    <sheetView topLeftCell="A2" workbookViewId="0">
      <selection activeCell="A12" sqref="A12"/>
    </sheetView>
  </sheetViews>
  <sheetFormatPr defaultRowHeight="14.4"/>
  <cols>
    <col min="1" max="12" width="21.33203125" customWidth="1"/>
  </cols>
  <sheetData>
    <row r="1" spans="1:18" ht="66.599999999999994" thickBot="1">
      <c r="A1" s="58" t="s">
        <v>2</v>
      </c>
      <c r="B1" s="58" t="s">
        <v>182</v>
      </c>
      <c r="C1" s="59" t="s">
        <v>338</v>
      </c>
      <c r="D1" s="59" t="s">
        <v>366</v>
      </c>
      <c r="E1" s="59" t="s">
        <v>328</v>
      </c>
      <c r="F1" s="59" t="s">
        <v>353</v>
      </c>
      <c r="G1" s="59" t="s">
        <v>178</v>
      </c>
      <c r="H1" s="59" t="s">
        <v>177</v>
      </c>
      <c r="I1" s="59" t="s">
        <v>176</v>
      </c>
      <c r="J1" s="59" t="s">
        <v>175</v>
      </c>
      <c r="K1" s="59" t="s">
        <v>181</v>
      </c>
      <c r="L1" s="60" t="s">
        <v>173</v>
      </c>
    </row>
    <row r="3" spans="1:18">
      <c r="A3" t="s">
        <v>367</v>
      </c>
      <c r="B3" t="s">
        <v>361</v>
      </c>
    </row>
    <row r="4" spans="1:18">
      <c r="A4" t="s">
        <v>368</v>
      </c>
      <c r="B4" t="s">
        <v>362</v>
      </c>
    </row>
    <row r="7" spans="1:18" ht="15" thickBot="1"/>
    <row r="8" spans="1:18" ht="41.4" thickBot="1">
      <c r="A8" s="53" t="s">
        <v>3</v>
      </c>
      <c r="B8" s="53" t="s">
        <v>4</v>
      </c>
      <c r="C8" s="54" t="s">
        <v>193</v>
      </c>
      <c r="D8" s="55" t="s">
        <v>192</v>
      </c>
      <c r="E8" s="54" t="s">
        <v>191</v>
      </c>
      <c r="F8" s="53" t="s">
        <v>190</v>
      </c>
      <c r="G8" s="53" t="s">
        <v>82</v>
      </c>
      <c r="H8" s="56" t="s">
        <v>340</v>
      </c>
      <c r="I8" s="56" t="s">
        <v>188</v>
      </c>
      <c r="J8" s="56" t="s">
        <v>189</v>
      </c>
      <c r="K8" s="56" t="s">
        <v>197</v>
      </c>
      <c r="L8" s="54" t="s">
        <v>187</v>
      </c>
      <c r="M8" s="56" t="s">
        <v>342</v>
      </c>
      <c r="N8" s="56" t="s">
        <v>341</v>
      </c>
      <c r="O8" s="56" t="s">
        <v>349</v>
      </c>
      <c r="P8" s="54" t="s">
        <v>348</v>
      </c>
      <c r="Q8" s="54" t="s">
        <v>350</v>
      </c>
      <c r="R8" s="56" t="s">
        <v>351</v>
      </c>
    </row>
  </sheetData>
  <sheetProtection password="D9A6" sheet="1" formatCells="0" formatColumns="0" formatRows="0" insertColumns="0" insertRows="0" insertHyperlinks="0" deleteColumns="0" deleteRows="0" sort="0" autoFilter="0" pivotTables="0"/>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8"/>
  <sheetViews>
    <sheetView showGridLines="0" view="pageBreakPreview" topLeftCell="A7" zoomScale="85" zoomScaleNormal="100" zoomScaleSheetLayoutView="85" workbookViewId="0">
      <selection activeCell="I29" sqref="I29"/>
    </sheetView>
  </sheetViews>
  <sheetFormatPr defaultColWidth="9.109375" defaultRowHeight="13.2"/>
  <cols>
    <col min="1" max="1" width="6.109375" style="2" customWidth="1"/>
    <col min="2" max="2" width="35.33203125" style="1" customWidth="1"/>
    <col min="3" max="4" width="16.109375" style="1" customWidth="1"/>
    <col min="5" max="5" width="17.5546875" style="1" customWidth="1"/>
    <col min="6" max="6" width="12.88671875" style="1" bestFit="1" customWidth="1"/>
    <col min="7" max="7" width="28.6640625" style="1" customWidth="1"/>
    <col min="8" max="8" width="29.44140625" style="1" customWidth="1"/>
    <col min="9" max="16384" width="9.109375" style="1"/>
  </cols>
  <sheetData>
    <row r="1" spans="1:8" ht="14.25" customHeight="1">
      <c r="A1" s="1013" t="s">
        <v>445</v>
      </c>
      <c r="B1" s="1013"/>
      <c r="C1" s="1013"/>
      <c r="D1" s="1013"/>
      <c r="E1" s="1013"/>
      <c r="F1" s="1013"/>
    </row>
    <row r="2" spans="1:8">
      <c r="A2" s="8" t="s">
        <v>123</v>
      </c>
      <c r="B2" s="8"/>
    </row>
    <row r="3" spans="1:8" ht="17.25" customHeight="1">
      <c r="A3" s="8" t="s">
        <v>446</v>
      </c>
      <c r="B3" s="8"/>
      <c r="C3" s="7"/>
      <c r="D3" s="1035"/>
      <c r="E3" s="1035"/>
      <c r="F3" s="1035"/>
    </row>
    <row r="4" spans="1:8" ht="12.75" customHeight="1">
      <c r="A4" s="345"/>
      <c r="B4" s="345"/>
    </row>
    <row r="5" spans="1:8" ht="15.75" customHeight="1">
      <c r="A5" s="1033" t="s">
        <v>122</v>
      </c>
      <c r="B5" s="1033"/>
      <c r="C5" s="1033"/>
      <c r="D5" s="1033"/>
      <c r="E5" s="1033"/>
      <c r="F5" s="1033"/>
      <c r="G5" s="3"/>
    </row>
    <row r="6" spans="1:8" ht="48.75" customHeight="1" thickBot="1">
      <c r="A6" s="1034" t="s">
        <v>326</v>
      </c>
      <c r="B6" s="1034"/>
      <c r="C6" s="1034"/>
      <c r="D6" s="1034"/>
      <c r="E6" s="1034"/>
      <c r="F6" s="1034"/>
      <c r="G6" s="6"/>
      <c r="H6" s="6"/>
    </row>
    <row r="7" spans="1:8" ht="27" thickBot="1">
      <c r="A7" s="346" t="s">
        <v>121</v>
      </c>
      <c r="B7" s="346" t="s">
        <v>120</v>
      </c>
      <c r="C7" s="347" t="s">
        <v>119</v>
      </c>
      <c r="D7" s="347" t="s">
        <v>118</v>
      </c>
      <c r="E7" s="347" t="s">
        <v>117</v>
      </c>
      <c r="F7" s="347" t="s">
        <v>116</v>
      </c>
      <c r="G7" s="348"/>
      <c r="H7" s="348"/>
    </row>
    <row r="8" spans="1:8" ht="24" customHeight="1" thickBot="1">
      <c r="A8" s="1015" t="s">
        <v>115</v>
      </c>
      <c r="B8" s="1016"/>
      <c r="C8" s="1016"/>
      <c r="D8" s="1016"/>
      <c r="E8" s="1030"/>
      <c r="F8" s="1017"/>
      <c r="G8" s="348"/>
      <c r="H8" s="348"/>
    </row>
    <row r="9" spans="1:8" ht="24" customHeight="1">
      <c r="A9" s="349" t="s">
        <v>114</v>
      </c>
      <c r="B9" s="350" t="s">
        <v>108</v>
      </c>
      <c r="C9" s="351">
        <v>0</v>
      </c>
      <c r="D9" s="351">
        <v>0</v>
      </c>
      <c r="E9" s="352">
        <f t="shared" ref="E9:E12" si="0">SUM(C9:D9)</f>
        <v>0</v>
      </c>
      <c r="F9" s="353">
        <f>COUNTIF('Zał. 2'!D11:D34,"1")</f>
        <v>0</v>
      </c>
      <c r="G9" s="2"/>
      <c r="H9" s="2"/>
    </row>
    <row r="10" spans="1:8" ht="24" customHeight="1">
      <c r="A10" s="121" t="s">
        <v>113</v>
      </c>
      <c r="B10" s="350" t="s">
        <v>106</v>
      </c>
      <c r="C10" s="354">
        <v>0</v>
      </c>
      <c r="D10" s="354">
        <v>0</v>
      </c>
      <c r="E10" s="352">
        <f t="shared" si="0"/>
        <v>0</v>
      </c>
      <c r="F10" s="353">
        <f>COUNTIF('Zał. 2'!D11:D34,"2")</f>
        <v>0</v>
      </c>
      <c r="G10" s="2"/>
      <c r="H10" s="2"/>
    </row>
    <row r="11" spans="1:8" ht="24" customHeight="1">
      <c r="A11" s="121" t="s">
        <v>111</v>
      </c>
      <c r="B11" s="350" t="s">
        <v>110</v>
      </c>
      <c r="C11" s="354">
        <v>0</v>
      </c>
      <c r="D11" s="354">
        <v>0</v>
      </c>
      <c r="E11" s="352">
        <f t="shared" si="0"/>
        <v>0</v>
      </c>
      <c r="F11" s="353">
        <f>COUNTIF('Zał. 2'!D11:D34, "3 (MP/PP)")+COUNTIF('Zał. 2'!D11:D34,"3 (ZK)")</f>
        <v>0</v>
      </c>
    </row>
    <row r="12" spans="1:8" ht="24" customHeight="1">
      <c r="A12" s="121" t="s">
        <v>109</v>
      </c>
      <c r="B12" s="350" t="s">
        <v>112</v>
      </c>
      <c r="C12" s="354">
        <v>0</v>
      </c>
      <c r="D12" s="354">
        <v>0</v>
      </c>
      <c r="E12" s="352">
        <f t="shared" si="0"/>
        <v>0</v>
      </c>
      <c r="F12" s="353">
        <f>COUNTIF('Zał. 2'!D11:D34,"4")</f>
        <v>0</v>
      </c>
    </row>
    <row r="13" spans="1:8" ht="24" customHeight="1">
      <c r="A13" s="121" t="s">
        <v>107</v>
      </c>
      <c r="B13" s="350" t="s">
        <v>312</v>
      </c>
      <c r="C13" s="354">
        <v>0</v>
      </c>
      <c r="D13" s="354">
        <v>0</v>
      </c>
      <c r="E13" s="352">
        <f>SUM(C13:D13)</f>
        <v>0</v>
      </c>
      <c r="F13" s="353">
        <f>COUNTIF('Zał. 2'!D11:D34,"5")</f>
        <v>0</v>
      </c>
    </row>
    <row r="14" spans="1:8" ht="24" customHeight="1" thickBot="1">
      <c r="A14" s="1020" t="s">
        <v>505</v>
      </c>
      <c r="B14" s="1021"/>
      <c r="C14" s="355">
        <f>SUM(C9:C13)</f>
        <v>0</v>
      </c>
      <c r="D14" s="355">
        <f>SUM(D9:D13)</f>
        <v>0</v>
      </c>
      <c r="E14" s="355">
        <f>SUM(E9:E13)</f>
        <v>0</v>
      </c>
      <c r="F14" s="356">
        <f>SUM(F9:F13)</f>
        <v>0</v>
      </c>
    </row>
    <row r="15" spans="1:8" ht="24" customHeight="1" thickBot="1">
      <c r="A15" s="1022" t="s">
        <v>105</v>
      </c>
      <c r="B15" s="1023"/>
      <c r="C15" s="1023"/>
      <c r="D15" s="1023"/>
      <c r="E15" s="1023"/>
      <c r="F15" s="1024"/>
    </row>
    <row r="16" spans="1:8" ht="26.4">
      <c r="A16" s="357" t="s">
        <v>104</v>
      </c>
      <c r="B16" s="358" t="s">
        <v>100</v>
      </c>
      <c r="C16" s="359">
        <v>0</v>
      </c>
      <c r="D16" s="359">
        <v>0</v>
      </c>
      <c r="E16" s="360">
        <f t="shared" ref="E16:E25" si="1">SUM(C16:D16)</f>
        <v>0</v>
      </c>
      <c r="F16" s="361">
        <v>0</v>
      </c>
    </row>
    <row r="17" spans="1:7" ht="24" customHeight="1">
      <c r="A17" s="357" t="s">
        <v>103</v>
      </c>
      <c r="B17" s="362" t="s">
        <v>384</v>
      </c>
      <c r="C17" s="363">
        <v>0</v>
      </c>
      <c r="D17" s="364">
        <v>0</v>
      </c>
      <c r="E17" s="360">
        <f t="shared" si="1"/>
        <v>0</v>
      </c>
      <c r="F17" s="365"/>
    </row>
    <row r="18" spans="1:7" ht="30" customHeight="1">
      <c r="A18" s="357" t="s">
        <v>102</v>
      </c>
      <c r="B18" s="366" t="s">
        <v>322</v>
      </c>
      <c r="C18" s="363">
        <v>0</v>
      </c>
      <c r="D18" s="364">
        <v>0</v>
      </c>
      <c r="E18" s="360">
        <f t="shared" ref="E18" si="2">SUM(C18:D18)</f>
        <v>0</v>
      </c>
      <c r="F18" s="367"/>
    </row>
    <row r="19" spans="1:7" ht="24" customHeight="1">
      <c r="A19" s="357" t="s">
        <v>101</v>
      </c>
      <c r="B19" s="368" t="s">
        <v>98</v>
      </c>
      <c r="C19" s="363">
        <v>0</v>
      </c>
      <c r="D19" s="364">
        <v>0</v>
      </c>
      <c r="E19" s="360">
        <f t="shared" si="1"/>
        <v>0</v>
      </c>
      <c r="F19" s="361">
        <v>0</v>
      </c>
    </row>
    <row r="20" spans="1:7" ht="26.4">
      <c r="A20" s="357" t="s">
        <v>99</v>
      </c>
      <c r="B20" s="366" t="s">
        <v>94</v>
      </c>
      <c r="C20" s="363">
        <v>0</v>
      </c>
      <c r="D20" s="363">
        <v>0</v>
      </c>
      <c r="E20" s="369">
        <f t="shared" si="1"/>
        <v>0</v>
      </c>
      <c r="F20" s="1036"/>
    </row>
    <row r="21" spans="1:7" ht="26.4">
      <c r="A21" s="357" t="s">
        <v>97</v>
      </c>
      <c r="B21" s="366" t="s">
        <v>313</v>
      </c>
      <c r="C21" s="359">
        <v>0</v>
      </c>
      <c r="D21" s="359">
        <v>0</v>
      </c>
      <c r="E21" s="360">
        <f t="shared" si="1"/>
        <v>0</v>
      </c>
      <c r="F21" s="1036"/>
    </row>
    <row r="22" spans="1:7" ht="26.4">
      <c r="A22" s="357" t="s">
        <v>96</v>
      </c>
      <c r="B22" s="370" t="s">
        <v>324</v>
      </c>
      <c r="C22" s="363">
        <v>0</v>
      </c>
      <c r="D22" s="363">
        <v>0</v>
      </c>
      <c r="E22" s="360">
        <f t="shared" si="1"/>
        <v>0</v>
      </c>
      <c r="F22" s="1036"/>
    </row>
    <row r="23" spans="1:7" ht="39.6">
      <c r="A23" s="357" t="s">
        <v>95</v>
      </c>
      <c r="B23" s="368" t="s">
        <v>314</v>
      </c>
      <c r="C23" s="371">
        <v>0</v>
      </c>
      <c r="D23" s="371">
        <v>0</v>
      </c>
      <c r="E23" s="372">
        <f t="shared" si="1"/>
        <v>0</v>
      </c>
      <c r="F23" s="1036"/>
    </row>
    <row r="24" spans="1:7" ht="24" customHeight="1">
      <c r="A24" s="357" t="s">
        <v>93</v>
      </c>
      <c r="B24" s="368" t="s">
        <v>323</v>
      </c>
      <c r="C24" s="371">
        <v>0</v>
      </c>
      <c r="D24" s="371">
        <v>0</v>
      </c>
      <c r="E24" s="372">
        <f t="shared" si="1"/>
        <v>0</v>
      </c>
      <c r="F24" s="1036"/>
    </row>
    <row r="25" spans="1:7" ht="30" customHeight="1" thickBot="1">
      <c r="A25" s="357" t="s">
        <v>91</v>
      </c>
      <c r="B25" s="373" t="s">
        <v>444</v>
      </c>
      <c r="C25" s="371">
        <v>0</v>
      </c>
      <c r="D25" s="371">
        <v>0</v>
      </c>
      <c r="E25" s="372">
        <f t="shared" si="1"/>
        <v>0</v>
      </c>
      <c r="F25" s="1037"/>
    </row>
    <row r="26" spans="1:7" ht="24" customHeight="1" thickBot="1">
      <c r="A26" s="1025" t="s">
        <v>506</v>
      </c>
      <c r="B26" s="1026"/>
      <c r="C26" s="374">
        <f>SUM(C16:C25)</f>
        <v>0</v>
      </c>
      <c r="D26" s="374">
        <f>SUM(D16:D25)</f>
        <v>0</v>
      </c>
      <c r="E26" s="375">
        <f>SUM(E16:E25)</f>
        <v>0</v>
      </c>
      <c r="F26" s="376">
        <f>SUM(F16:F25)</f>
        <v>0</v>
      </c>
    </row>
    <row r="27" spans="1:7" ht="24" customHeight="1" thickBot="1">
      <c r="A27" s="1031" t="s">
        <v>507</v>
      </c>
      <c r="B27" s="1032"/>
      <c r="C27" s="377">
        <f>C14+C26</f>
        <v>0</v>
      </c>
      <c r="D27" s="377">
        <f>D14+D26</f>
        <v>0</v>
      </c>
      <c r="E27" s="377">
        <f>E14+E26</f>
        <v>0</v>
      </c>
      <c r="F27" s="378">
        <f>F14+F26</f>
        <v>0</v>
      </c>
    </row>
    <row r="28" spans="1:7" ht="24" customHeight="1" thickBot="1">
      <c r="A28" s="1015" t="s">
        <v>315</v>
      </c>
      <c r="B28" s="1016"/>
      <c r="C28" s="1016"/>
      <c r="D28" s="1016"/>
      <c r="E28" s="1016"/>
      <c r="F28" s="1017"/>
    </row>
    <row r="29" spans="1:7" ht="27" thickBot="1">
      <c r="A29" s="379" t="s">
        <v>90</v>
      </c>
      <c r="B29" s="380" t="s">
        <v>89</v>
      </c>
      <c r="C29" s="381">
        <v>0</v>
      </c>
      <c r="D29" s="381">
        <v>0</v>
      </c>
      <c r="E29" s="382">
        <f>SUM(C29:D29)</f>
        <v>0</v>
      </c>
      <c r="F29" s="383"/>
      <c r="G29" s="1" t="b">
        <f>IF(C29&lt;=0.1*C27,TRUE,"Przekroczono limit kosztów pośrednich")</f>
        <v>1</v>
      </c>
    </row>
    <row r="30" spans="1:7" ht="24" customHeight="1" thickBot="1">
      <c r="A30" s="1018" t="s">
        <v>508</v>
      </c>
      <c r="B30" s="1019"/>
      <c r="C30" s="384">
        <f>C27+C29</f>
        <v>0</v>
      </c>
      <c r="D30" s="384">
        <f t="shared" ref="D30:E30" si="3">D27+D29</f>
        <v>0</v>
      </c>
      <c r="E30" s="384">
        <f t="shared" si="3"/>
        <v>0</v>
      </c>
      <c r="F30" s="385">
        <f>F27</f>
        <v>0</v>
      </c>
      <c r="G30" s="1" t="b">
        <f>IF(D30&gt;=0.05*C30,TRUE,"Za niski poziom środków własnych")</f>
        <v>1</v>
      </c>
    </row>
    <row r="31" spans="1:7" ht="15.75" customHeight="1">
      <c r="A31" s="87" t="s">
        <v>88</v>
      </c>
      <c r="B31" s="5"/>
      <c r="C31" s="386"/>
      <c r="D31" s="386"/>
      <c r="E31" s="386"/>
      <c r="F31" s="386"/>
    </row>
    <row r="32" spans="1:7">
      <c r="A32" s="87" t="s">
        <v>87</v>
      </c>
      <c r="B32" s="5"/>
      <c r="C32" s="386"/>
      <c r="D32" s="386"/>
      <c r="E32" s="386"/>
      <c r="F32" s="387"/>
    </row>
    <row r="33" spans="1:6" ht="15" customHeight="1">
      <c r="A33" s="1"/>
    </row>
    <row r="34" spans="1:6" ht="13.5" customHeight="1">
      <c r="B34" s="388"/>
      <c r="C34" s="344"/>
      <c r="D34" s="344"/>
      <c r="E34" s="344"/>
      <c r="F34" s="344"/>
    </row>
    <row r="35" spans="1:6" ht="20.25" customHeight="1">
      <c r="B35" s="1027"/>
      <c r="C35" s="344"/>
      <c r="D35" s="344"/>
      <c r="E35" s="389"/>
      <c r="F35" s="389"/>
    </row>
    <row r="36" spans="1:6">
      <c r="B36" s="1028"/>
      <c r="C36" s="344"/>
      <c r="D36" s="344"/>
      <c r="E36" s="390"/>
      <c r="F36" s="390"/>
    </row>
    <row r="37" spans="1:6">
      <c r="B37" s="330" t="s">
        <v>86</v>
      </c>
      <c r="C37" s="4"/>
      <c r="D37" s="4"/>
      <c r="E37" s="1029" t="s">
        <v>86</v>
      </c>
      <c r="F37" s="1029"/>
    </row>
    <row r="38" spans="1:6">
      <c r="B38" s="321" t="s">
        <v>85</v>
      </c>
      <c r="D38" s="3"/>
      <c r="E38" s="1014" t="s">
        <v>85</v>
      </c>
      <c r="F38" s="1014"/>
    </row>
  </sheetData>
  <sheetProtection formatCells="0" formatColumns="0" formatRows="0" insertHyperlinks="0"/>
  <mergeCells count="15">
    <mergeCell ref="A1:F1"/>
    <mergeCell ref="E38:F38"/>
    <mergeCell ref="A28:F28"/>
    <mergeCell ref="A30:B30"/>
    <mergeCell ref="A14:B14"/>
    <mergeCell ref="A15:F15"/>
    <mergeCell ref="A26:B26"/>
    <mergeCell ref="B35:B36"/>
    <mergeCell ref="E37:F37"/>
    <mergeCell ref="A8:F8"/>
    <mergeCell ref="A27:B27"/>
    <mergeCell ref="A5:F5"/>
    <mergeCell ref="A6:F6"/>
    <mergeCell ref="D3:F3"/>
    <mergeCell ref="F20:F25"/>
  </mergeCells>
  <dataValidations disablePrompts="1" count="1">
    <dataValidation type="whole" errorStyle="information" operator="lessThan" allowBlank="1" showErrorMessage="1" errorTitle="Zgoda" error="Pamiętaj, że wypełnienie tej komórki jest możliwe dopiero po uzyskaniu zgody ze strony DSW." sqref="C25">
      <formula1>C26</formula1>
    </dataValidation>
  </dataValidations>
  <printOptions horizontalCentered="1"/>
  <pageMargins left="0.59055118110236227" right="0.39370078740157483" top="0.59055118110236227" bottom="0.39370078740157483" header="0.11811023622047245" footer="0.51181102362204722"/>
  <pageSetup paperSize="9" scale="39" fitToWidth="0" fitToHeight="0" orientation="portrait" r:id="rId1"/>
  <headerFooter alignWithMargins="0"/>
  <ignoredErrors>
    <ignoredError sqref="F9:F13" unlockedFormula="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50"/>
  <sheetViews>
    <sheetView showGridLines="0" view="pageBreakPreview" zoomScale="80" zoomScaleNormal="100" zoomScaleSheetLayoutView="80" workbookViewId="0">
      <selection activeCell="B11" sqref="B11"/>
    </sheetView>
  </sheetViews>
  <sheetFormatPr defaultColWidth="9.109375" defaultRowHeight="13.2"/>
  <cols>
    <col min="1" max="1" width="5.33203125" style="13" customWidth="1"/>
    <col min="2" max="3" width="14" style="11" customWidth="1"/>
    <col min="4" max="4" width="17.33203125" style="11" customWidth="1"/>
    <col min="5" max="5" width="11.88671875" style="11" customWidth="1"/>
    <col min="6" max="6" width="13.6640625" style="11" customWidth="1"/>
    <col min="7" max="7" width="27.33203125" style="11" bestFit="1" customWidth="1"/>
    <col min="8" max="8" width="36" style="11" customWidth="1"/>
    <col min="9" max="9" width="13" style="11" bestFit="1" customWidth="1"/>
    <col min="10" max="10" width="19.88671875" style="11" customWidth="1"/>
    <col min="11" max="222" width="9.109375" style="11" customWidth="1"/>
    <col min="223" max="223" width="10.6640625" style="11" customWidth="1"/>
    <col min="224" max="16384" width="9.109375" style="11"/>
  </cols>
  <sheetData>
    <row r="1" spans="1:32" ht="15" customHeight="1">
      <c r="A1" s="1040" t="s">
        <v>449</v>
      </c>
      <c r="B1" s="1040"/>
      <c r="C1" s="1040"/>
      <c r="D1" s="1040"/>
      <c r="E1" s="1040"/>
      <c r="F1" s="1040"/>
      <c r="G1" s="1040"/>
      <c r="H1" s="1040"/>
      <c r="I1" s="1040"/>
      <c r="J1" s="1040"/>
    </row>
    <row r="2" spans="1:32">
      <c r="A2" s="393" t="s">
        <v>132</v>
      </c>
      <c r="B2" s="393"/>
      <c r="C2" s="393"/>
      <c r="D2" s="391"/>
      <c r="E2" s="391"/>
      <c r="F2" s="391"/>
      <c r="G2" s="391"/>
      <c r="H2" s="391"/>
      <c r="I2" s="391"/>
      <c r="J2" s="391"/>
    </row>
    <row r="3" spans="1:32" ht="17.25" customHeight="1">
      <c r="A3" s="138" t="s">
        <v>446</v>
      </c>
      <c r="B3" s="138"/>
      <c r="C3" s="393"/>
      <c r="D3" s="391"/>
      <c r="E3" s="391"/>
      <c r="F3" s="133"/>
      <c r="G3" s="133"/>
      <c r="H3" s="1041"/>
      <c r="I3" s="1041"/>
      <c r="J3" s="1041"/>
    </row>
    <row r="4" spans="1:32" ht="12.75" customHeight="1">
      <c r="A4" s="134"/>
      <c r="B4" s="391"/>
      <c r="C4" s="391"/>
      <c r="D4" s="391"/>
      <c r="E4" s="391"/>
      <c r="F4" s="391"/>
      <c r="G4" s="391"/>
      <c r="H4" s="391"/>
      <c r="I4" s="391"/>
      <c r="J4" s="391"/>
      <c r="U4" s="135" t="s">
        <v>361</v>
      </c>
    </row>
    <row r="5" spans="1:32" ht="19.5" customHeight="1">
      <c r="A5" s="1042" t="s">
        <v>131</v>
      </c>
      <c r="B5" s="1042"/>
      <c r="C5" s="1042"/>
      <c r="D5" s="1042"/>
      <c r="E5" s="1042"/>
      <c r="F5" s="1042"/>
      <c r="G5" s="1042"/>
      <c r="H5" s="1042"/>
      <c r="I5" s="1042"/>
      <c r="J5" s="1042"/>
      <c r="U5" s="135" t="s">
        <v>362</v>
      </c>
    </row>
    <row r="6" spans="1:32" ht="42" customHeight="1">
      <c r="A6" s="1043" t="s">
        <v>326</v>
      </c>
      <c r="B6" s="1043"/>
      <c r="C6" s="1043"/>
      <c r="D6" s="1043"/>
      <c r="E6" s="1043"/>
      <c r="F6" s="1043"/>
      <c r="G6" s="1043"/>
      <c r="H6" s="1043"/>
      <c r="I6" s="1043"/>
      <c r="J6" s="1043"/>
    </row>
    <row r="7" spans="1:32" ht="15" customHeight="1">
      <c r="A7" s="1044" t="s">
        <v>486</v>
      </c>
      <c r="B7" s="1044"/>
      <c r="C7" s="1044"/>
      <c r="D7" s="1044"/>
      <c r="E7" s="1044"/>
      <c r="F7" s="1044"/>
      <c r="G7" s="1044"/>
      <c r="H7" s="1044"/>
      <c r="I7" s="1044"/>
      <c r="J7" s="1044"/>
      <c r="L7" s="203"/>
      <c r="M7" s="203"/>
      <c r="N7" s="203"/>
      <c r="O7" s="203"/>
      <c r="P7" s="203"/>
      <c r="Q7" s="203"/>
    </row>
    <row r="8" spans="1:32" ht="15" customHeight="1" thickBot="1">
      <c r="A8" s="134"/>
      <c r="B8" s="134"/>
      <c r="C8" s="134"/>
      <c r="D8" s="134"/>
      <c r="E8" s="134"/>
      <c r="F8" s="134"/>
      <c r="G8" s="134"/>
      <c r="H8" s="134"/>
      <c r="I8" s="134"/>
      <c r="J8" s="134"/>
      <c r="L8" s="203"/>
      <c r="M8" s="203"/>
      <c r="N8" s="203"/>
      <c r="O8" s="203"/>
      <c r="P8" s="203"/>
      <c r="Q8" s="203"/>
    </row>
    <row r="9" spans="1:32" ht="26.25" customHeight="1">
      <c r="A9" s="1045" t="s">
        <v>130</v>
      </c>
      <c r="B9" s="1047" t="s">
        <v>83</v>
      </c>
      <c r="C9" s="1048"/>
      <c r="D9" s="1038" t="s">
        <v>129</v>
      </c>
      <c r="E9" s="1047" t="s">
        <v>128</v>
      </c>
      <c r="F9" s="1048"/>
      <c r="G9" s="1038" t="s">
        <v>358</v>
      </c>
      <c r="H9" s="1038" t="s">
        <v>359</v>
      </c>
      <c r="I9" s="1038" t="s">
        <v>360</v>
      </c>
      <c r="J9" s="1049" t="s">
        <v>119</v>
      </c>
      <c r="K9" s="205"/>
      <c r="L9" s="205"/>
      <c r="M9" s="205"/>
      <c r="N9" s="205"/>
      <c r="O9" s="205"/>
      <c r="P9" s="205"/>
      <c r="Q9" s="203"/>
    </row>
    <row r="10" spans="1:32" s="19" customFormat="1" ht="27" customHeight="1" thickBot="1">
      <c r="A10" s="1046"/>
      <c r="B10" s="323" t="s">
        <v>447</v>
      </c>
      <c r="C10" s="394" t="s">
        <v>448</v>
      </c>
      <c r="D10" s="1039"/>
      <c r="E10" s="323" t="s">
        <v>127</v>
      </c>
      <c r="F10" s="323" t="s">
        <v>126</v>
      </c>
      <c r="G10" s="1039"/>
      <c r="H10" s="1039"/>
      <c r="I10" s="1039"/>
      <c r="J10" s="1050"/>
      <c r="K10" s="204"/>
      <c r="L10" s="204"/>
      <c r="M10" s="204"/>
      <c r="N10" s="204"/>
      <c r="O10" s="204"/>
      <c r="P10" s="204"/>
      <c r="Q10" s="202"/>
    </row>
    <row r="11" spans="1:32">
      <c r="A11" s="122"/>
      <c r="B11" s="222"/>
      <c r="C11" s="222"/>
      <c r="D11" s="238"/>
      <c r="E11" s="124"/>
      <c r="F11" s="124"/>
      <c r="G11" s="124"/>
      <c r="H11" s="123"/>
      <c r="I11" s="209"/>
      <c r="J11" s="242">
        <v>0</v>
      </c>
      <c r="K11" s="205"/>
      <c r="L11" s="205"/>
      <c r="M11" s="205"/>
      <c r="N11" s="205"/>
      <c r="O11" s="205"/>
      <c r="P11" s="205"/>
      <c r="Q11" s="203"/>
    </row>
    <row r="12" spans="1:32">
      <c r="A12" s="126"/>
      <c r="B12" s="222"/>
      <c r="C12" s="222"/>
      <c r="D12" s="239"/>
      <c r="E12" s="128"/>
      <c r="F12" s="128"/>
      <c r="G12" s="128"/>
      <c r="H12" s="127"/>
      <c r="I12" s="210"/>
      <c r="J12" s="243">
        <v>0</v>
      </c>
      <c r="K12" s="205"/>
      <c r="L12" s="205"/>
      <c r="N12" s="205"/>
      <c r="O12" s="205"/>
      <c r="P12" s="205"/>
      <c r="Q12" s="203"/>
    </row>
    <row r="13" spans="1:32">
      <c r="A13" s="126"/>
      <c r="B13" s="222"/>
      <c r="C13" s="222"/>
      <c r="D13" s="239"/>
      <c r="E13" s="128"/>
      <c r="F13" s="128"/>
      <c r="G13" s="128"/>
      <c r="H13" s="127"/>
      <c r="I13" s="210"/>
      <c r="J13" s="243">
        <v>0</v>
      </c>
      <c r="K13" s="205"/>
      <c r="L13" s="205"/>
      <c r="N13" s="205"/>
      <c r="O13" s="205"/>
      <c r="P13" s="205"/>
      <c r="Q13" s="203"/>
    </row>
    <row r="14" spans="1:32">
      <c r="A14" s="126"/>
      <c r="B14" s="222"/>
      <c r="C14" s="222"/>
      <c r="D14" s="239"/>
      <c r="E14" s="128"/>
      <c r="F14" s="128"/>
      <c r="G14" s="128"/>
      <c r="H14" s="127"/>
      <c r="I14" s="210"/>
      <c r="J14" s="243">
        <v>0</v>
      </c>
      <c r="K14" s="205"/>
      <c r="L14" s="205"/>
      <c r="N14" s="205"/>
      <c r="O14" s="205"/>
      <c r="P14" s="205"/>
      <c r="Q14" s="203"/>
      <c r="AF14" s="135">
        <v>1</v>
      </c>
    </row>
    <row r="15" spans="1:32" s="19" customFormat="1">
      <c r="A15" s="126"/>
      <c r="B15" s="222"/>
      <c r="C15" s="222"/>
      <c r="D15" s="240"/>
      <c r="E15" s="128"/>
      <c r="F15" s="128"/>
      <c r="G15" s="128"/>
      <c r="H15" s="129"/>
      <c r="I15" s="211"/>
      <c r="J15" s="244">
        <v>0</v>
      </c>
      <c r="K15" s="204"/>
      <c r="L15" s="204"/>
      <c r="N15" s="204"/>
      <c r="O15" s="204"/>
      <c r="P15" s="204"/>
      <c r="Q15" s="202"/>
      <c r="AF15" s="135">
        <v>2</v>
      </c>
    </row>
    <row r="16" spans="1:32" s="19" customFormat="1">
      <c r="A16" s="126"/>
      <c r="B16" s="222"/>
      <c r="C16" s="222"/>
      <c r="D16" s="240"/>
      <c r="E16" s="128"/>
      <c r="F16" s="128"/>
      <c r="G16" s="128"/>
      <c r="H16" s="129"/>
      <c r="I16" s="211"/>
      <c r="J16" s="244">
        <v>0</v>
      </c>
      <c r="K16" s="204"/>
      <c r="L16" s="204"/>
      <c r="N16" s="204"/>
      <c r="O16" s="204"/>
      <c r="P16" s="204"/>
      <c r="Q16" s="202"/>
      <c r="AF16" s="135" t="s">
        <v>356</v>
      </c>
    </row>
    <row r="17" spans="1:32" s="19" customFormat="1">
      <c r="A17" s="126"/>
      <c r="B17" s="222"/>
      <c r="C17" s="222"/>
      <c r="D17" s="240"/>
      <c r="E17" s="128"/>
      <c r="F17" s="128"/>
      <c r="G17" s="128"/>
      <c r="H17" s="129"/>
      <c r="I17" s="211"/>
      <c r="J17" s="244">
        <v>0</v>
      </c>
      <c r="K17" s="204"/>
      <c r="L17" s="204"/>
      <c r="N17" s="204"/>
      <c r="O17" s="204"/>
      <c r="P17" s="204"/>
      <c r="Q17" s="202"/>
      <c r="AF17" s="135" t="s">
        <v>379</v>
      </c>
    </row>
    <row r="18" spans="1:32" s="19" customFormat="1">
      <c r="A18" s="126"/>
      <c r="B18" s="222"/>
      <c r="C18" s="222"/>
      <c r="D18" s="240"/>
      <c r="E18" s="128"/>
      <c r="F18" s="128"/>
      <c r="G18" s="128"/>
      <c r="H18" s="129"/>
      <c r="I18" s="211"/>
      <c r="J18" s="244">
        <v>0</v>
      </c>
      <c r="K18" s="204"/>
      <c r="L18" s="204"/>
      <c r="M18" s="204"/>
      <c r="N18" s="204"/>
      <c r="O18" s="204"/>
      <c r="P18" s="204"/>
      <c r="Q18" s="202"/>
      <c r="AF18" s="136" t="s">
        <v>357</v>
      </c>
    </row>
    <row r="19" spans="1:32" s="19" customFormat="1">
      <c r="A19" s="126"/>
      <c r="B19" s="222"/>
      <c r="C19" s="222"/>
      <c r="D19" s="240"/>
      <c r="E19" s="128"/>
      <c r="F19" s="128"/>
      <c r="G19" s="128"/>
      <c r="H19" s="129"/>
      <c r="I19" s="211"/>
      <c r="J19" s="244">
        <v>0</v>
      </c>
      <c r="K19" s="204"/>
      <c r="L19" s="204"/>
      <c r="M19" s="204"/>
      <c r="N19" s="204"/>
      <c r="O19" s="204"/>
      <c r="P19" s="204"/>
      <c r="Q19" s="202"/>
      <c r="AF19" s="136">
        <v>4</v>
      </c>
    </row>
    <row r="20" spans="1:32" s="19" customFormat="1">
      <c r="A20" s="126"/>
      <c r="B20" s="222"/>
      <c r="C20" s="222"/>
      <c r="D20" s="240"/>
      <c r="E20" s="128"/>
      <c r="F20" s="128"/>
      <c r="G20" s="128"/>
      <c r="H20" s="129"/>
      <c r="I20" s="211"/>
      <c r="J20" s="244">
        <v>0</v>
      </c>
      <c r="K20" s="204"/>
      <c r="L20" s="204"/>
      <c r="M20" s="204"/>
      <c r="N20" s="204"/>
      <c r="O20" s="204"/>
      <c r="P20" s="204"/>
      <c r="Q20" s="202"/>
      <c r="AF20" s="136">
        <v>5</v>
      </c>
    </row>
    <row r="21" spans="1:32" s="19" customFormat="1">
      <c r="A21" s="126"/>
      <c r="B21" s="222"/>
      <c r="C21" s="222"/>
      <c r="D21" s="240"/>
      <c r="E21" s="128"/>
      <c r="F21" s="128"/>
      <c r="G21" s="128"/>
      <c r="H21" s="129"/>
      <c r="I21" s="211"/>
      <c r="J21" s="244">
        <v>0</v>
      </c>
      <c r="K21" s="204"/>
      <c r="L21" s="204"/>
      <c r="M21" s="204"/>
      <c r="N21" s="204"/>
      <c r="O21" s="204"/>
      <c r="P21" s="204"/>
      <c r="Q21" s="202"/>
    </row>
    <row r="22" spans="1:32" s="19" customFormat="1">
      <c r="A22" s="126"/>
      <c r="B22" s="222"/>
      <c r="C22" s="222"/>
      <c r="D22" s="240"/>
      <c r="E22" s="128"/>
      <c r="F22" s="128"/>
      <c r="G22" s="128"/>
      <c r="H22" s="129"/>
      <c r="I22" s="211"/>
      <c r="J22" s="244">
        <v>0</v>
      </c>
      <c r="K22" s="204"/>
      <c r="L22" s="204"/>
      <c r="M22" s="204"/>
      <c r="N22" s="204"/>
      <c r="O22" s="204"/>
      <c r="P22" s="204"/>
      <c r="Q22" s="202"/>
    </row>
    <row r="23" spans="1:32" s="19" customFormat="1">
      <c r="A23" s="126"/>
      <c r="B23" s="222"/>
      <c r="C23" s="222"/>
      <c r="D23" s="240"/>
      <c r="E23" s="128"/>
      <c r="F23" s="128"/>
      <c r="G23" s="128"/>
      <c r="H23" s="129"/>
      <c r="I23" s="211"/>
      <c r="J23" s="244">
        <v>0</v>
      </c>
      <c r="K23" s="204"/>
      <c r="L23" s="204"/>
      <c r="M23" s="204"/>
      <c r="N23" s="204"/>
      <c r="O23" s="204"/>
      <c r="P23" s="204"/>
      <c r="Q23" s="202"/>
    </row>
    <row r="24" spans="1:32" s="19" customFormat="1">
      <c r="A24" s="126"/>
      <c r="B24" s="222"/>
      <c r="C24" s="222"/>
      <c r="D24" s="240"/>
      <c r="E24" s="128"/>
      <c r="F24" s="128"/>
      <c r="G24" s="128"/>
      <c r="H24" s="129"/>
      <c r="I24" s="211"/>
      <c r="J24" s="244">
        <v>0</v>
      </c>
      <c r="K24" s="204"/>
      <c r="L24" s="204"/>
      <c r="M24" s="204"/>
      <c r="N24" s="204"/>
      <c r="O24" s="204"/>
      <c r="P24" s="204"/>
      <c r="Q24" s="202"/>
    </row>
    <row r="25" spans="1:32">
      <c r="A25" s="126"/>
      <c r="B25" s="222"/>
      <c r="C25" s="222"/>
      <c r="D25" s="239"/>
      <c r="E25" s="128"/>
      <c r="F25" s="128"/>
      <c r="G25" s="128"/>
      <c r="H25" s="127"/>
      <c r="I25" s="210"/>
      <c r="J25" s="243">
        <v>0</v>
      </c>
      <c r="K25" s="205"/>
      <c r="L25" s="205"/>
      <c r="M25" s="205"/>
      <c r="N25" s="205"/>
      <c r="O25" s="205"/>
      <c r="P25" s="205"/>
      <c r="Q25" s="203"/>
      <c r="AF25" s="19"/>
    </row>
    <row r="26" spans="1:32">
      <c r="A26" s="126"/>
      <c r="B26" s="222"/>
      <c r="C26" s="222"/>
      <c r="D26" s="239"/>
      <c r="E26" s="128"/>
      <c r="F26" s="128"/>
      <c r="G26" s="128"/>
      <c r="H26" s="127"/>
      <c r="I26" s="210"/>
      <c r="J26" s="243">
        <v>0</v>
      </c>
      <c r="K26" s="205"/>
      <c r="L26" s="205"/>
      <c r="M26" s="205"/>
      <c r="N26" s="205"/>
      <c r="O26" s="205"/>
      <c r="P26" s="205"/>
      <c r="Q26" s="203"/>
    </row>
    <row r="27" spans="1:32">
      <c r="A27" s="126"/>
      <c r="B27" s="222"/>
      <c r="C27" s="222"/>
      <c r="D27" s="239"/>
      <c r="E27" s="128"/>
      <c r="F27" s="128"/>
      <c r="G27" s="128"/>
      <c r="H27" s="127"/>
      <c r="I27" s="210"/>
      <c r="J27" s="243">
        <v>0</v>
      </c>
      <c r="K27" s="205"/>
      <c r="L27" s="205"/>
      <c r="M27" s="205"/>
      <c r="N27" s="205"/>
      <c r="O27" s="205"/>
      <c r="P27" s="205"/>
      <c r="Q27" s="203"/>
    </row>
    <row r="28" spans="1:32">
      <c r="A28" s="126"/>
      <c r="B28" s="222"/>
      <c r="C28" s="222"/>
      <c r="D28" s="239"/>
      <c r="E28" s="128"/>
      <c r="F28" s="128"/>
      <c r="G28" s="128"/>
      <c r="H28" s="127"/>
      <c r="I28" s="210"/>
      <c r="J28" s="243">
        <v>0</v>
      </c>
      <c r="K28" s="205"/>
      <c r="L28" s="205"/>
      <c r="M28" s="205"/>
      <c r="N28" s="205"/>
      <c r="O28" s="205"/>
      <c r="P28" s="205"/>
      <c r="Q28" s="203"/>
    </row>
    <row r="29" spans="1:32">
      <c r="A29" s="126"/>
      <c r="B29" s="222"/>
      <c r="C29" s="222"/>
      <c r="D29" s="239"/>
      <c r="E29" s="128"/>
      <c r="F29" s="128"/>
      <c r="G29" s="128"/>
      <c r="H29" s="127"/>
      <c r="I29" s="210"/>
      <c r="J29" s="243">
        <v>0</v>
      </c>
      <c r="K29" s="205"/>
      <c r="L29" s="205"/>
      <c r="M29" s="205"/>
      <c r="N29" s="205"/>
      <c r="O29" s="205"/>
      <c r="P29" s="205"/>
      <c r="Q29" s="203"/>
    </row>
    <row r="30" spans="1:32">
      <c r="A30" s="126"/>
      <c r="B30" s="222"/>
      <c r="C30" s="222"/>
      <c r="D30" s="239"/>
      <c r="E30" s="128"/>
      <c r="F30" s="128"/>
      <c r="G30" s="128"/>
      <c r="H30" s="127"/>
      <c r="I30" s="210"/>
      <c r="J30" s="243">
        <v>0</v>
      </c>
      <c r="K30" s="205"/>
      <c r="L30" s="205"/>
      <c r="M30" s="205"/>
      <c r="N30" s="205"/>
      <c r="O30" s="205"/>
      <c r="P30" s="205"/>
      <c r="Q30" s="203"/>
    </row>
    <row r="31" spans="1:32" s="19" customFormat="1">
      <c r="A31" s="126"/>
      <c r="B31" s="222"/>
      <c r="C31" s="222"/>
      <c r="D31" s="240"/>
      <c r="E31" s="128"/>
      <c r="F31" s="128"/>
      <c r="G31" s="128"/>
      <c r="H31" s="129"/>
      <c r="I31" s="211"/>
      <c r="J31" s="244">
        <v>0</v>
      </c>
      <c r="AF31" s="11"/>
    </row>
    <row r="32" spans="1:32">
      <c r="A32" s="126"/>
      <c r="B32" s="222"/>
      <c r="C32" s="222"/>
      <c r="D32" s="239"/>
      <c r="E32" s="128"/>
      <c r="F32" s="128"/>
      <c r="G32" s="128"/>
      <c r="H32" s="127"/>
      <c r="I32" s="210"/>
      <c r="J32" s="243">
        <v>0</v>
      </c>
      <c r="AF32" s="19"/>
    </row>
    <row r="33" spans="1:32">
      <c r="A33" s="126"/>
      <c r="B33" s="222"/>
      <c r="C33" s="222"/>
      <c r="D33" s="239"/>
      <c r="E33" s="128"/>
      <c r="F33" s="128"/>
      <c r="G33" s="128"/>
      <c r="H33" s="127"/>
      <c r="I33" s="210"/>
      <c r="J33" s="243">
        <v>0</v>
      </c>
    </row>
    <row r="34" spans="1:32" ht="13.8" thickBot="1">
      <c r="A34" s="130"/>
      <c r="B34" s="222"/>
      <c r="C34" s="222"/>
      <c r="D34" s="241"/>
      <c r="E34" s="131"/>
      <c r="F34" s="131"/>
      <c r="G34" s="131"/>
      <c r="H34" s="132"/>
      <c r="I34" s="212"/>
      <c r="J34" s="245">
        <v>0</v>
      </c>
    </row>
    <row r="35" spans="1:32" s="396" customFormat="1" ht="22.5" customHeight="1" thickBot="1">
      <c r="A35" s="395"/>
      <c r="D35" s="397" t="s">
        <v>125</v>
      </c>
      <c r="E35" s="398">
        <f>SUM(E11:E34)</f>
        <v>0</v>
      </c>
      <c r="F35" s="399">
        <f>SUM(F11:F34)</f>
        <v>0</v>
      </c>
      <c r="G35" s="400"/>
      <c r="H35" s="401"/>
      <c r="I35" s="401"/>
      <c r="J35" s="402">
        <f>SUM(J11:J34)</f>
        <v>0</v>
      </c>
      <c r="AF35" s="11"/>
    </row>
    <row r="36" spans="1:32" s="16" customFormat="1">
      <c r="A36" s="17" t="s">
        <v>88</v>
      </c>
      <c r="B36" s="18"/>
      <c r="C36" s="17"/>
      <c r="D36" s="17"/>
      <c r="E36" s="17"/>
      <c r="F36" s="17"/>
      <c r="G36" s="17"/>
      <c r="H36" s="17"/>
      <c r="I36" s="17"/>
      <c r="AF36" s="396"/>
    </row>
    <row r="37" spans="1:32">
      <c r="A37" s="15" t="s">
        <v>124</v>
      </c>
      <c r="C37" s="15"/>
      <c r="D37" s="15"/>
      <c r="E37" s="15"/>
      <c r="F37" s="15"/>
      <c r="G37" s="15"/>
      <c r="H37" s="215" t="s">
        <v>363</v>
      </c>
      <c r="I37" s="216">
        <f>COUNTIFS(I11:I34,"Tak",D11:D34,"&lt;3")</f>
        <v>0</v>
      </c>
      <c r="J37" s="216">
        <f>COUNTIF(D11:D34,"&lt;3")</f>
        <v>0</v>
      </c>
      <c r="AF37" s="16"/>
    </row>
    <row r="38" spans="1:32">
      <c r="B38" s="14"/>
      <c r="C38" s="14"/>
      <c r="D38" s="14"/>
      <c r="E38" s="14"/>
      <c r="F38" s="14"/>
      <c r="G38" s="14"/>
      <c r="H38" s="213"/>
      <c r="I38" s="213"/>
      <c r="J38" s="214" t="e">
        <f>I37/J37*100%</f>
        <v>#DIV/0!</v>
      </c>
    </row>
    <row r="39" spans="1:32">
      <c r="B39" s="389"/>
      <c r="C39" s="389"/>
      <c r="D39" s="14"/>
      <c r="E39" s="14"/>
      <c r="F39" s="14"/>
      <c r="G39" s="14"/>
      <c r="H39" s="389"/>
      <c r="I39" s="389"/>
    </row>
    <row r="40" spans="1:32">
      <c r="B40" s="389"/>
      <c r="C40" s="389"/>
      <c r="D40" s="12"/>
      <c r="E40" s="12"/>
      <c r="F40" s="12"/>
      <c r="G40" s="12"/>
      <c r="H40" s="389"/>
      <c r="I40" s="389"/>
    </row>
    <row r="41" spans="1:32">
      <c r="B41" s="390"/>
      <c r="C41" s="390"/>
      <c r="F41" s="10"/>
      <c r="G41" s="10"/>
      <c r="H41" s="390"/>
      <c r="I41" s="390"/>
    </row>
    <row r="42" spans="1:32" ht="13.5" customHeight="1">
      <c r="B42" s="1029" t="s">
        <v>86</v>
      </c>
      <c r="C42" s="1029"/>
      <c r="E42" s="10"/>
      <c r="F42" s="10"/>
      <c r="G42" s="10"/>
      <c r="H42" s="1029" t="s">
        <v>86</v>
      </c>
      <c r="I42" s="1029"/>
      <c r="J42" s="10"/>
    </row>
    <row r="43" spans="1:32">
      <c r="B43" s="1014" t="s">
        <v>85</v>
      </c>
      <c r="C43" s="1014"/>
      <c r="F43" s="10"/>
      <c r="G43" s="10"/>
      <c r="H43" s="1014" t="s">
        <v>85</v>
      </c>
      <c r="I43" s="1014"/>
    </row>
    <row r="46" spans="1:32">
      <c r="C46" s="13">
        <v>1</v>
      </c>
      <c r="D46" s="11">
        <f>SUMIF(D11:D34,1,J11:J34)</f>
        <v>0</v>
      </c>
      <c r="F46" s="11" t="b">
        <f>IF(D46='Zał. 1'!C9,TRUE,"Sprawdź ")</f>
        <v>1</v>
      </c>
    </row>
    <row r="47" spans="1:32">
      <c r="C47" s="13">
        <v>2</v>
      </c>
      <c r="D47" s="11">
        <f>SUMIF(D11:D34,2,J11:J34)</f>
        <v>0</v>
      </c>
      <c r="F47" s="11" t="b">
        <f>IF(D47='Zał. 1'!C10,TRUE,"Sprawdź ")</f>
        <v>1</v>
      </c>
    </row>
    <row r="48" spans="1:32">
      <c r="C48" s="13">
        <v>3</v>
      </c>
      <c r="D48" s="11">
        <f>SUMIF(D11:D34,3,J11:J34)</f>
        <v>0</v>
      </c>
      <c r="F48" s="11" t="b">
        <f>IF(D48='Zał. 1'!C11,TRUE,"Sprawdź ")</f>
        <v>1</v>
      </c>
    </row>
    <row r="49" spans="3:6">
      <c r="C49" s="13">
        <v>4</v>
      </c>
      <c r="D49" s="11">
        <f>SUMIF(D11:D34,4,J11:J34)</f>
        <v>0</v>
      </c>
      <c r="F49" s="11" t="b">
        <f>IF(D49='Zał. 1'!C12,TRUE,"Sprawdź ")</f>
        <v>1</v>
      </c>
    </row>
    <row r="50" spans="3:6">
      <c r="C50" s="13">
        <v>5</v>
      </c>
      <c r="D50" s="11">
        <f>SUMIF(D11:D34,5,J11:J34)</f>
        <v>0</v>
      </c>
      <c r="F50" s="11" t="b">
        <f>IF(D50='Zał. 1'!C13,TRUE,"Sprawdź ")</f>
        <v>1</v>
      </c>
    </row>
  </sheetData>
  <sheetProtection formatCells="0" formatColumns="0" formatRows="0" insertRows="0" deleteRows="0"/>
  <dataConsolidate/>
  <mergeCells count="17">
    <mergeCell ref="G9:G10"/>
    <mergeCell ref="I9:I10"/>
    <mergeCell ref="H42:I42"/>
    <mergeCell ref="H43:I43"/>
    <mergeCell ref="A1:J1"/>
    <mergeCell ref="B43:C43"/>
    <mergeCell ref="B42:C42"/>
    <mergeCell ref="H3:J3"/>
    <mergeCell ref="A5:J5"/>
    <mergeCell ref="A6:J6"/>
    <mergeCell ref="A7:J7"/>
    <mergeCell ref="A9:A10"/>
    <mergeCell ref="H9:H10"/>
    <mergeCell ref="D9:D10"/>
    <mergeCell ref="B9:C9"/>
    <mergeCell ref="E9:F9"/>
    <mergeCell ref="J9:J10"/>
  </mergeCells>
  <conditionalFormatting sqref="J38">
    <cfRule type="containsErrors" dxfId="12" priority="1">
      <formula>ISERROR(J38)</formula>
    </cfRule>
  </conditionalFormatting>
  <dataValidations count="2">
    <dataValidation type="list" allowBlank="1" showInputMessage="1" showErrorMessage="1" sqref="I11:I34">
      <formula1>$U$4:$U$5</formula1>
    </dataValidation>
    <dataValidation type="list" showInputMessage="1" showErrorMessage="1" errorTitle="Uzupełnij" sqref="D11:D34">
      <formula1>$AF$14:$AF$20</formula1>
    </dataValidation>
  </dataValidations>
  <printOptions horizontalCentered="1"/>
  <pageMargins left="0.59055118110236227" right="0.39370078740157483" top="0.59055118110236227" bottom="0.39370078740157483" header="0.31496062992125984" footer="0.39370078740157483"/>
  <pageSetup paperSize="9" scale="35" orientation="landscape"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35"/>
  <sheetViews>
    <sheetView view="pageBreakPreview" topLeftCell="A7" zoomScaleNormal="100" zoomScaleSheetLayoutView="100" workbookViewId="0">
      <selection activeCell="H19" sqref="H19"/>
    </sheetView>
  </sheetViews>
  <sheetFormatPr defaultColWidth="9.109375" defaultRowHeight="13.2"/>
  <cols>
    <col min="1" max="1" width="4.5546875" style="20" customWidth="1"/>
    <col min="2" max="2" width="30" style="20" customWidth="1"/>
    <col min="3" max="3" width="25.109375" style="20" customWidth="1"/>
    <col min="4" max="4" width="25.6640625" style="20" customWidth="1"/>
    <col min="5" max="5" width="23.5546875" style="20" customWidth="1"/>
    <col min="6" max="6" width="2" style="20" customWidth="1"/>
    <col min="7" max="7" width="9.109375" style="20"/>
    <col min="8" max="8" width="77.109375" style="20" customWidth="1"/>
    <col min="9" max="16384" width="9.109375" style="20"/>
  </cols>
  <sheetData>
    <row r="1" spans="1:6">
      <c r="A1" s="1075" t="s">
        <v>450</v>
      </c>
      <c r="B1" s="1075"/>
      <c r="C1" s="1075"/>
      <c r="D1" s="1075"/>
      <c r="E1" s="1075"/>
    </row>
    <row r="3" spans="1:6">
      <c r="A3" s="22" t="s">
        <v>151</v>
      </c>
      <c r="B3" s="22"/>
      <c r="C3" s="7"/>
      <c r="D3" s="1035"/>
      <c r="E3" s="1035"/>
      <c r="F3" s="27"/>
    </row>
    <row r="4" spans="1:6">
      <c r="A4" s="8" t="s">
        <v>446</v>
      </c>
      <c r="B4" s="8"/>
    </row>
    <row r="6" spans="1:6">
      <c r="A6" s="1056" t="s">
        <v>150</v>
      </c>
      <c r="B6" s="1056"/>
      <c r="C6" s="1056"/>
      <c r="D6" s="1056"/>
      <c r="E6" s="1056"/>
    </row>
    <row r="7" spans="1:6" ht="53.25" customHeight="1">
      <c r="A7" s="1057" t="s">
        <v>326</v>
      </c>
      <c r="B7" s="1057"/>
      <c r="C7" s="1057"/>
      <c r="D7" s="1057"/>
      <c r="E7" s="1057"/>
    </row>
    <row r="8" spans="1:6" ht="13.8">
      <c r="A8" s="1058" t="s">
        <v>487</v>
      </c>
      <c r="B8" s="1059"/>
      <c r="C8" s="1059"/>
      <c r="D8" s="1059"/>
      <c r="E8" s="1059"/>
    </row>
    <row r="9" spans="1:6" ht="13.8" thickBot="1"/>
    <row r="10" spans="1:6" ht="13.8" thickBot="1">
      <c r="A10" s="327" t="s">
        <v>130</v>
      </c>
      <c r="B10" s="1060" t="s">
        <v>149</v>
      </c>
      <c r="C10" s="1061"/>
      <c r="D10" s="1062"/>
      <c r="E10" s="26" t="s">
        <v>148</v>
      </c>
    </row>
    <row r="11" spans="1:6" ht="20.100000000000001" customHeight="1">
      <c r="A11" s="1053" t="s">
        <v>114</v>
      </c>
      <c r="B11" s="1063" t="s">
        <v>147</v>
      </c>
      <c r="C11" s="1064"/>
      <c r="D11" s="1065"/>
      <c r="E11" s="246">
        <f>SUM(E12:E14)</f>
        <v>0</v>
      </c>
    </row>
    <row r="12" spans="1:6" ht="16.5" customHeight="1">
      <c r="A12" s="1052"/>
      <c r="B12" s="1066" t="s">
        <v>146</v>
      </c>
      <c r="C12" s="1067"/>
      <c r="D12" s="1068"/>
      <c r="E12" s="247">
        <v>0</v>
      </c>
    </row>
    <row r="13" spans="1:6" ht="24.75" customHeight="1">
      <c r="A13" s="1052"/>
      <c r="B13" s="1072" t="s">
        <v>145</v>
      </c>
      <c r="C13" s="1073"/>
      <c r="D13" s="1074"/>
      <c r="E13" s="247">
        <v>0</v>
      </c>
    </row>
    <row r="14" spans="1:6" ht="24" customHeight="1" thickBot="1">
      <c r="A14" s="1052"/>
      <c r="B14" s="1069" t="s">
        <v>144</v>
      </c>
      <c r="C14" s="1070"/>
      <c r="D14" s="1071"/>
      <c r="E14" s="247">
        <v>0</v>
      </c>
    </row>
    <row r="15" spans="1:6" ht="20.100000000000001" customHeight="1">
      <c r="A15" s="1053" t="s">
        <v>113</v>
      </c>
      <c r="B15" s="1063" t="s">
        <v>143</v>
      </c>
      <c r="C15" s="1064"/>
      <c r="D15" s="1065"/>
      <c r="E15" s="246">
        <f>SUM(E16:E19)</f>
        <v>0</v>
      </c>
    </row>
    <row r="16" spans="1:6" ht="16.5" customHeight="1">
      <c r="A16" s="1054"/>
      <c r="B16" s="1066" t="s">
        <v>334</v>
      </c>
      <c r="C16" s="1067"/>
      <c r="D16" s="1068"/>
      <c r="E16" s="247">
        <v>0</v>
      </c>
    </row>
    <row r="17" spans="1:10" ht="16.5" customHeight="1">
      <c r="A17" s="1054"/>
      <c r="B17" s="1066" t="s">
        <v>142</v>
      </c>
      <c r="C17" s="1067"/>
      <c r="D17" s="1068"/>
      <c r="E17" s="247">
        <v>0</v>
      </c>
    </row>
    <row r="18" spans="1:10" ht="16.5" customHeight="1">
      <c r="A18" s="1054"/>
      <c r="B18" s="1066" t="s">
        <v>141</v>
      </c>
      <c r="C18" s="1067"/>
      <c r="D18" s="1068"/>
      <c r="E18" s="247">
        <v>0</v>
      </c>
    </row>
    <row r="19" spans="1:10" ht="16.5" customHeight="1" thickBot="1">
      <c r="A19" s="1055"/>
      <c r="B19" s="1077" t="s">
        <v>429</v>
      </c>
      <c r="C19" s="1078"/>
      <c r="D19" s="1079"/>
      <c r="E19" s="248">
        <v>0</v>
      </c>
    </row>
    <row r="20" spans="1:10" ht="20.100000000000001" customHeight="1" thickBot="1">
      <c r="A20" s="324" t="s">
        <v>111</v>
      </c>
      <c r="B20" s="1083" t="s">
        <v>140</v>
      </c>
      <c r="C20" s="1084"/>
      <c r="D20" s="1085"/>
      <c r="E20" s="249">
        <v>0</v>
      </c>
      <c r="H20" s="137"/>
    </row>
    <row r="21" spans="1:10" ht="20.100000000000001" customHeight="1" thickBot="1">
      <c r="A21" s="324" t="s">
        <v>109</v>
      </c>
      <c r="B21" s="1083" t="s">
        <v>139</v>
      </c>
      <c r="C21" s="1084"/>
      <c r="D21" s="1085"/>
      <c r="E21" s="249">
        <v>0</v>
      </c>
    </row>
    <row r="22" spans="1:10" ht="20.100000000000001" customHeight="1" thickBot="1">
      <c r="A22" s="119" t="s">
        <v>107</v>
      </c>
      <c r="B22" s="1080" t="s">
        <v>138</v>
      </c>
      <c r="C22" s="1081"/>
      <c r="D22" s="1082"/>
      <c r="E22" s="249">
        <v>0</v>
      </c>
    </row>
    <row r="23" spans="1:10" ht="20.100000000000001" customHeight="1">
      <c r="A23" s="1052" t="s">
        <v>104</v>
      </c>
      <c r="B23" s="1063" t="s">
        <v>137</v>
      </c>
      <c r="C23" s="1064"/>
      <c r="D23" s="1065"/>
      <c r="E23" s="246">
        <f>SUM(E24:E26)</f>
        <v>0</v>
      </c>
    </row>
    <row r="24" spans="1:10" ht="16.5" customHeight="1">
      <c r="A24" s="1052"/>
      <c r="B24" s="1072" t="s">
        <v>136</v>
      </c>
      <c r="C24" s="1073"/>
      <c r="D24" s="1074"/>
      <c r="E24" s="247">
        <v>0</v>
      </c>
    </row>
    <row r="25" spans="1:10" ht="16.5" customHeight="1">
      <c r="A25" s="1052"/>
      <c r="B25" s="1072" t="s">
        <v>135</v>
      </c>
      <c r="C25" s="1073"/>
      <c r="D25" s="1074"/>
      <c r="E25" s="247">
        <v>0</v>
      </c>
    </row>
    <row r="26" spans="1:10" ht="16.5" customHeight="1" thickBot="1">
      <c r="A26" s="1052"/>
      <c r="B26" s="1077" t="s">
        <v>430</v>
      </c>
      <c r="C26" s="1078"/>
      <c r="D26" s="1079"/>
      <c r="E26" s="247">
        <v>0</v>
      </c>
    </row>
    <row r="27" spans="1:10" ht="20.100000000000001" customHeight="1" thickBot="1">
      <c r="A27" s="25" t="s">
        <v>103</v>
      </c>
      <c r="B27" s="1080" t="s">
        <v>133</v>
      </c>
      <c r="C27" s="1081"/>
      <c r="D27" s="1082"/>
      <c r="E27" s="250">
        <f>SUM(E11,E15,E20,E21,E22,E23)</f>
        <v>0</v>
      </c>
      <c r="G27" s="1076"/>
      <c r="H27" s="1076"/>
      <c r="I27" s="1076"/>
      <c r="J27" s="1076"/>
    </row>
    <row r="28" spans="1:10">
      <c r="A28" s="104"/>
      <c r="B28" s="24"/>
      <c r="C28" s="24"/>
      <c r="D28" s="24"/>
      <c r="E28" s="24"/>
      <c r="G28" s="1051"/>
      <c r="H28" s="1051"/>
      <c r="I28" s="1051"/>
      <c r="J28" s="1051"/>
    </row>
    <row r="29" spans="1:10">
      <c r="A29" s="20" t="s">
        <v>88</v>
      </c>
      <c r="G29" s="104"/>
      <c r="H29" s="104"/>
      <c r="I29" s="104"/>
      <c r="J29" s="104"/>
    </row>
    <row r="30" spans="1:10" ht="12.75" customHeight="1">
      <c r="A30" s="403"/>
      <c r="B30" s="403"/>
      <c r="C30" s="403"/>
      <c r="D30" s="403"/>
    </row>
    <row r="31" spans="1:10">
      <c r="A31" s="403"/>
      <c r="B31" s="389"/>
      <c r="C31" s="403"/>
      <c r="D31" s="389"/>
      <c r="E31" s="389"/>
    </row>
    <row r="32" spans="1:10">
      <c r="B32" s="389"/>
      <c r="D32" s="389"/>
      <c r="E32" s="389"/>
    </row>
    <row r="33" spans="2:6">
      <c r="B33" s="390"/>
      <c r="D33" s="390"/>
      <c r="E33" s="390"/>
    </row>
    <row r="34" spans="2:6">
      <c r="B34" s="330" t="s">
        <v>86</v>
      </c>
      <c r="D34" s="23" t="s">
        <v>86</v>
      </c>
      <c r="E34" s="22"/>
    </row>
    <row r="35" spans="2:6">
      <c r="B35" s="321" t="s">
        <v>85</v>
      </c>
      <c r="C35" s="321"/>
      <c r="D35" s="1014" t="s">
        <v>85</v>
      </c>
      <c r="E35" s="1014"/>
      <c r="F35" s="21"/>
    </row>
  </sheetData>
  <sheetProtection formatCells="0" formatColumns="0" formatRows="0" insertColumns="0" insertRows="0" deleteColumns="0" deleteRows="0"/>
  <mergeCells count="29">
    <mergeCell ref="D3:E3"/>
    <mergeCell ref="A1:E1"/>
    <mergeCell ref="G27:J27"/>
    <mergeCell ref="B17:D17"/>
    <mergeCell ref="B25:D25"/>
    <mergeCell ref="B26:D26"/>
    <mergeCell ref="B27:D27"/>
    <mergeCell ref="B18:D18"/>
    <mergeCell ref="B19:D19"/>
    <mergeCell ref="B20:D20"/>
    <mergeCell ref="B21:D21"/>
    <mergeCell ref="B22:D22"/>
    <mergeCell ref="B23:D23"/>
    <mergeCell ref="G28:J28"/>
    <mergeCell ref="D35:E35"/>
    <mergeCell ref="A23:A26"/>
    <mergeCell ref="A15:A19"/>
    <mergeCell ref="A6:E6"/>
    <mergeCell ref="A7:E7"/>
    <mergeCell ref="A8:E8"/>
    <mergeCell ref="A11:A14"/>
    <mergeCell ref="B10:D10"/>
    <mergeCell ref="B11:D11"/>
    <mergeCell ref="B12:D12"/>
    <mergeCell ref="B15:D15"/>
    <mergeCell ref="B14:D14"/>
    <mergeCell ref="B13:D13"/>
    <mergeCell ref="B24:D24"/>
    <mergeCell ref="B16:D16"/>
  </mergeCells>
  <dataValidations count="1">
    <dataValidation errorStyle="warning" operator="lessThanOrEqual" allowBlank="1" showInputMessage="1" error="Osiągnięto limit dla tej pozycji - pamiętaj, że powyżej 30% wymagana jest zgoda Dyrektora DSW" sqref="E20:E22"/>
  </dataValidations>
  <printOptions horizontalCentered="1"/>
  <pageMargins left="0.78740157480314965" right="0.59055118110236227" top="0.59055118110236227" bottom="0.78740157480314965" header="0.31496062992125984" footer="0.39370078740157483"/>
  <pageSetup paperSize="9" scale="80" orientation="portrait" r:id="rId1"/>
  <ignoredErrors>
    <ignoredError sqref="E15" formulaRange="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4"/>
  <sheetViews>
    <sheetView showGridLines="0" view="pageBreakPreview" zoomScaleNormal="100" zoomScaleSheetLayoutView="100" workbookViewId="0">
      <selection activeCell="A9" sqref="A9:F9"/>
    </sheetView>
  </sheetViews>
  <sheetFormatPr defaultColWidth="9.109375" defaultRowHeight="13.2"/>
  <cols>
    <col min="1" max="1" width="4.6640625" style="20" customWidth="1"/>
    <col min="2" max="2" width="26.33203125" style="20" customWidth="1"/>
    <col min="3" max="3" width="18" style="20" customWidth="1"/>
    <col min="4" max="4" width="8.5546875" style="20" customWidth="1"/>
    <col min="5" max="5" width="12.5546875" style="20" customWidth="1"/>
    <col min="6" max="6" width="13.88671875" style="20" customWidth="1"/>
    <col min="7" max="16384" width="9.109375" style="20"/>
  </cols>
  <sheetData>
    <row r="1" spans="1:6" ht="17.25" customHeight="1">
      <c r="A1" s="1075" t="s">
        <v>451</v>
      </c>
      <c r="B1" s="1075"/>
      <c r="C1" s="1075"/>
      <c r="D1" s="1075"/>
      <c r="E1" s="1075"/>
      <c r="F1" s="1075"/>
    </row>
    <row r="2" spans="1:6">
      <c r="F2" s="79"/>
    </row>
    <row r="3" spans="1:6">
      <c r="C3" s="7"/>
      <c r="D3" s="7"/>
      <c r="E3" s="27"/>
      <c r="F3" s="27"/>
    </row>
    <row r="4" spans="1:6">
      <c r="A4" s="8" t="s">
        <v>151</v>
      </c>
      <c r="B4" s="8"/>
      <c r="C4" s="405"/>
      <c r="D4" s="405"/>
      <c r="E4" s="405"/>
    </row>
    <row r="5" spans="1:6" ht="12.75" customHeight="1">
      <c r="A5" s="8" t="s">
        <v>446</v>
      </c>
      <c r="B5" s="8"/>
      <c r="C5" s="405"/>
      <c r="D5" s="405"/>
      <c r="E5" s="405"/>
    </row>
    <row r="7" spans="1:6" ht="26.25" customHeight="1">
      <c r="A7" s="1086" t="s">
        <v>164</v>
      </c>
      <c r="B7" s="1086"/>
      <c r="C7" s="1086"/>
      <c r="D7" s="1086"/>
      <c r="E7" s="1086"/>
      <c r="F7" s="1086"/>
    </row>
    <row r="8" spans="1:6" s="114" customFormat="1" ht="57" customHeight="1">
      <c r="A8" s="1087" t="s">
        <v>326</v>
      </c>
      <c r="B8" s="1087"/>
      <c r="C8" s="1087"/>
      <c r="D8" s="1087"/>
      <c r="E8" s="1087"/>
      <c r="F8" s="1087"/>
    </row>
    <row r="9" spans="1:6">
      <c r="A9" s="1088" t="s">
        <v>488</v>
      </c>
      <c r="B9" s="1088"/>
      <c r="C9" s="1088"/>
      <c r="D9" s="1088"/>
      <c r="E9" s="1088"/>
      <c r="F9" s="1088"/>
    </row>
    <row r="10" spans="1:6" ht="12.75" customHeight="1" thickBot="1"/>
    <row r="11" spans="1:6" ht="27" thickBot="1">
      <c r="A11" s="33" t="s">
        <v>130</v>
      </c>
      <c r="B11" s="1089" t="s">
        <v>163</v>
      </c>
      <c r="C11" s="1090"/>
      <c r="D11" s="32" t="s">
        <v>330</v>
      </c>
      <c r="E11" s="32" t="s">
        <v>161</v>
      </c>
      <c r="F11" s="32" t="s">
        <v>160</v>
      </c>
    </row>
    <row r="12" spans="1:6">
      <c r="A12" s="406" t="s">
        <v>114</v>
      </c>
      <c r="B12" s="407"/>
      <c r="C12" s="408"/>
      <c r="D12" s="409"/>
      <c r="E12" s="410"/>
      <c r="F12" s="411">
        <f t="shared" ref="F12:F35" si="0">D12*E12</f>
        <v>0</v>
      </c>
    </row>
    <row r="13" spans="1:6">
      <c r="A13" s="412" t="s">
        <v>113</v>
      </c>
      <c r="B13" s="331"/>
      <c r="C13" s="332"/>
      <c r="D13" s="409"/>
      <c r="E13" s="410"/>
      <c r="F13" s="411">
        <f t="shared" si="0"/>
        <v>0</v>
      </c>
    </row>
    <row r="14" spans="1:6">
      <c r="A14" s="412" t="s">
        <v>111</v>
      </c>
      <c r="B14" s="331"/>
      <c r="C14" s="332"/>
      <c r="D14" s="409"/>
      <c r="E14" s="410"/>
      <c r="F14" s="411">
        <f t="shared" si="0"/>
        <v>0</v>
      </c>
    </row>
    <row r="15" spans="1:6">
      <c r="A15" s="412" t="s">
        <v>109</v>
      </c>
      <c r="B15" s="331"/>
      <c r="C15" s="332"/>
      <c r="D15" s="409"/>
      <c r="E15" s="410"/>
      <c r="F15" s="411">
        <f t="shared" si="0"/>
        <v>0</v>
      </c>
    </row>
    <row r="16" spans="1:6">
      <c r="A16" s="412" t="s">
        <v>107</v>
      </c>
      <c r="B16" s="331"/>
      <c r="C16" s="332"/>
      <c r="D16" s="409"/>
      <c r="E16" s="410"/>
      <c r="F16" s="411">
        <f t="shared" si="0"/>
        <v>0</v>
      </c>
    </row>
    <row r="17" spans="1:6">
      <c r="A17" s="412" t="s">
        <v>104</v>
      </c>
      <c r="B17" s="331"/>
      <c r="C17" s="332"/>
      <c r="D17" s="409"/>
      <c r="E17" s="410"/>
      <c r="F17" s="411">
        <f t="shared" si="0"/>
        <v>0</v>
      </c>
    </row>
    <row r="18" spans="1:6">
      <c r="A18" s="412" t="s">
        <v>103</v>
      </c>
      <c r="B18" s="331"/>
      <c r="C18" s="332"/>
      <c r="D18" s="409"/>
      <c r="E18" s="410"/>
      <c r="F18" s="411">
        <f t="shared" si="0"/>
        <v>0</v>
      </c>
    </row>
    <row r="19" spans="1:6">
      <c r="A19" s="412" t="s">
        <v>102</v>
      </c>
      <c r="B19" s="331"/>
      <c r="C19" s="332"/>
      <c r="D19" s="409"/>
      <c r="E19" s="410"/>
      <c r="F19" s="411">
        <f t="shared" si="0"/>
        <v>0</v>
      </c>
    </row>
    <row r="20" spans="1:6">
      <c r="A20" s="412" t="s">
        <v>101</v>
      </c>
      <c r="B20" s="331"/>
      <c r="C20" s="332"/>
      <c r="D20" s="409"/>
      <c r="E20" s="410"/>
      <c r="F20" s="411">
        <f t="shared" si="0"/>
        <v>0</v>
      </c>
    </row>
    <row r="21" spans="1:6">
      <c r="A21" s="412" t="s">
        <v>99</v>
      </c>
      <c r="B21" s="331"/>
      <c r="C21" s="332"/>
      <c r="D21" s="409"/>
      <c r="E21" s="410"/>
      <c r="F21" s="411">
        <f t="shared" si="0"/>
        <v>0</v>
      </c>
    </row>
    <row r="22" spans="1:6">
      <c r="A22" s="412" t="s">
        <v>97</v>
      </c>
      <c r="B22" s="331"/>
      <c r="C22" s="332"/>
      <c r="D22" s="409"/>
      <c r="E22" s="410"/>
      <c r="F22" s="411">
        <f t="shared" si="0"/>
        <v>0</v>
      </c>
    </row>
    <row r="23" spans="1:6">
      <c r="A23" s="412" t="s">
        <v>96</v>
      </c>
      <c r="B23" s="331"/>
      <c r="C23" s="332"/>
      <c r="D23" s="409"/>
      <c r="E23" s="410"/>
      <c r="F23" s="411">
        <f t="shared" si="0"/>
        <v>0</v>
      </c>
    </row>
    <row r="24" spans="1:6">
      <c r="A24" s="412" t="s">
        <v>95</v>
      </c>
      <c r="B24" s="331"/>
      <c r="C24" s="332"/>
      <c r="D24" s="409"/>
      <c r="E24" s="410"/>
      <c r="F24" s="411">
        <f t="shared" si="0"/>
        <v>0</v>
      </c>
    </row>
    <row r="25" spans="1:6">
      <c r="A25" s="412" t="s">
        <v>93</v>
      </c>
      <c r="B25" s="331"/>
      <c r="C25" s="332"/>
      <c r="D25" s="409"/>
      <c r="E25" s="410"/>
      <c r="F25" s="411">
        <f t="shared" si="0"/>
        <v>0</v>
      </c>
    </row>
    <row r="26" spans="1:6">
      <c r="A26" s="412" t="s">
        <v>91</v>
      </c>
      <c r="B26" s="331"/>
      <c r="C26" s="332"/>
      <c r="D26" s="409"/>
      <c r="E26" s="410"/>
      <c r="F26" s="411">
        <f t="shared" si="0"/>
        <v>0</v>
      </c>
    </row>
    <row r="27" spans="1:6">
      <c r="A27" s="412" t="s">
        <v>90</v>
      </c>
      <c r="B27" s="331"/>
      <c r="C27" s="332"/>
      <c r="D27" s="409"/>
      <c r="E27" s="410"/>
      <c r="F27" s="411">
        <f t="shared" si="0"/>
        <v>0</v>
      </c>
    </row>
    <row r="28" spans="1:6">
      <c r="A28" s="412" t="s">
        <v>159</v>
      </c>
      <c r="B28" s="331"/>
      <c r="C28" s="332"/>
      <c r="D28" s="409"/>
      <c r="E28" s="410"/>
      <c r="F28" s="411">
        <f t="shared" si="0"/>
        <v>0</v>
      </c>
    </row>
    <row r="29" spans="1:6">
      <c r="A29" s="412" t="s">
        <v>158</v>
      </c>
      <c r="B29" s="331"/>
      <c r="C29" s="332"/>
      <c r="D29" s="409"/>
      <c r="E29" s="410"/>
      <c r="F29" s="411">
        <f t="shared" si="0"/>
        <v>0</v>
      </c>
    </row>
    <row r="30" spans="1:6">
      <c r="A30" s="412" t="s">
        <v>157</v>
      </c>
      <c r="B30" s="331"/>
      <c r="C30" s="332"/>
      <c r="D30" s="409"/>
      <c r="E30" s="410"/>
      <c r="F30" s="411">
        <f t="shared" si="0"/>
        <v>0</v>
      </c>
    </row>
    <row r="31" spans="1:6">
      <c r="A31" s="412" t="s">
        <v>156</v>
      </c>
      <c r="B31" s="331"/>
      <c r="C31" s="332"/>
      <c r="D31" s="409"/>
      <c r="E31" s="410"/>
      <c r="F31" s="411">
        <f t="shared" si="0"/>
        <v>0</v>
      </c>
    </row>
    <row r="32" spans="1:6">
      <c r="A32" s="412" t="s">
        <v>155</v>
      </c>
      <c r="B32" s="331"/>
      <c r="C32" s="332"/>
      <c r="D32" s="409"/>
      <c r="E32" s="410"/>
      <c r="F32" s="411">
        <f t="shared" si="0"/>
        <v>0</v>
      </c>
    </row>
    <row r="33" spans="1:6">
      <c r="A33" s="412" t="s">
        <v>154</v>
      </c>
      <c r="B33" s="331"/>
      <c r="C33" s="332"/>
      <c r="D33" s="409"/>
      <c r="E33" s="410"/>
      <c r="F33" s="411">
        <f t="shared" si="0"/>
        <v>0</v>
      </c>
    </row>
    <row r="34" spans="1:6" ht="16.5" customHeight="1">
      <c r="A34" s="412" t="s">
        <v>153</v>
      </c>
      <c r="B34" s="331"/>
      <c r="C34" s="332"/>
      <c r="D34" s="409"/>
      <c r="E34" s="410"/>
      <c r="F34" s="411">
        <f t="shared" si="0"/>
        <v>0</v>
      </c>
    </row>
    <row r="35" spans="1:6" ht="13.8" thickBot="1">
      <c r="A35" s="413" t="s">
        <v>152</v>
      </c>
      <c r="B35" s="414"/>
      <c r="C35" s="415"/>
      <c r="D35" s="416"/>
      <c r="E35" s="417"/>
      <c r="F35" s="418">
        <f t="shared" si="0"/>
        <v>0</v>
      </c>
    </row>
    <row r="36" spans="1:6" ht="18.75" customHeight="1" thickBot="1">
      <c r="A36" s="104"/>
      <c r="B36" s="104"/>
      <c r="C36" s="31"/>
      <c r="D36" s="31" t="s">
        <v>72</v>
      </c>
      <c r="E36" s="31"/>
      <c r="F36" s="251">
        <f>SUM(F12:F35)</f>
        <v>0</v>
      </c>
    </row>
    <row r="37" spans="1:6" ht="14.25" customHeight="1">
      <c r="A37" s="20" t="s">
        <v>88</v>
      </c>
      <c r="B37" s="104"/>
      <c r="C37" s="31"/>
      <c r="D37" s="31"/>
      <c r="E37" s="31"/>
      <c r="F37" s="118"/>
    </row>
    <row r="38" spans="1:6" ht="14.25" customHeight="1">
      <c r="A38" s="403"/>
      <c r="B38" s="403"/>
      <c r="C38" s="403"/>
      <c r="D38" s="403"/>
      <c r="E38" s="403"/>
      <c r="F38" s="104"/>
    </row>
    <row r="39" spans="1:6">
      <c r="A39" s="29"/>
      <c r="B39" s="389"/>
      <c r="C39" s="29"/>
      <c r="D39" s="29"/>
      <c r="E39" s="389"/>
      <c r="F39" s="389"/>
    </row>
    <row r="40" spans="1:6">
      <c r="A40" s="29"/>
      <c r="B40" s="389"/>
      <c r="C40" s="29"/>
      <c r="D40" s="29"/>
      <c r="E40" s="389"/>
      <c r="F40" s="389"/>
    </row>
    <row r="41" spans="1:6">
      <c r="B41" s="390"/>
      <c r="C41" s="30"/>
      <c r="D41" s="30"/>
      <c r="E41" s="390"/>
      <c r="F41" s="390"/>
    </row>
    <row r="42" spans="1:6">
      <c r="A42" s="29"/>
      <c r="B42" s="330" t="s">
        <v>86</v>
      </c>
      <c r="C42" s="29"/>
      <c r="D42" s="29"/>
      <c r="E42" s="1029" t="s">
        <v>86</v>
      </c>
      <c r="F42" s="1029"/>
    </row>
    <row r="43" spans="1:6">
      <c r="B43" s="321" t="s">
        <v>85</v>
      </c>
      <c r="E43" s="1014" t="s">
        <v>85</v>
      </c>
      <c r="F43" s="1014"/>
    </row>
    <row r="44" spans="1:6">
      <c r="A44" s="28"/>
    </row>
  </sheetData>
  <sheetProtection formatCells="0" formatColumns="0" formatRows="0" insertRows="0" deleteRows="0"/>
  <mergeCells count="7">
    <mergeCell ref="A1:F1"/>
    <mergeCell ref="E43:F43"/>
    <mergeCell ref="A7:F7"/>
    <mergeCell ref="A8:F8"/>
    <mergeCell ref="A9:F9"/>
    <mergeCell ref="B11:C11"/>
    <mergeCell ref="E42:F42"/>
  </mergeCells>
  <printOptions horizontalCentered="1"/>
  <pageMargins left="0.78740157480314965" right="0.78740157480314965" top="0.78740157480314965" bottom="0.78740157480314965" header="0.51181102362204722" footer="0.59055118110236227"/>
  <pageSetup paperSize="9" scale="40"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1"/>
  <sheetViews>
    <sheetView showGridLines="0" view="pageBreakPreview" zoomScale="80" zoomScaleNormal="60" zoomScaleSheetLayoutView="80" workbookViewId="0">
      <selection activeCell="N20" sqref="N20"/>
    </sheetView>
  </sheetViews>
  <sheetFormatPr defaultColWidth="9.109375" defaultRowHeight="13.2"/>
  <cols>
    <col min="1" max="1" width="5.109375" style="40" customWidth="1"/>
    <col min="2" max="2" width="25" style="40" customWidth="1"/>
    <col min="3" max="5" width="22.44140625" style="40" customWidth="1"/>
    <col min="6" max="6" width="13.33203125" style="40" customWidth="1"/>
    <col min="7" max="7" width="13.6640625" style="40" customWidth="1"/>
    <col min="8" max="8" width="13.109375" style="40" customWidth="1"/>
    <col min="9" max="9" width="15.5546875" style="40" customWidth="1"/>
    <col min="10" max="10" width="12.5546875" style="40" customWidth="1"/>
    <col min="11" max="11" width="9.5546875" style="40" customWidth="1"/>
    <col min="12" max="16384" width="9.109375" style="40"/>
  </cols>
  <sheetData>
    <row r="1" spans="1:12" ht="17.25" customHeight="1">
      <c r="A1" s="1091" t="s">
        <v>453</v>
      </c>
      <c r="B1" s="1091"/>
      <c r="C1" s="1091"/>
      <c r="D1" s="1091"/>
      <c r="E1" s="1091"/>
      <c r="F1" s="1091"/>
      <c r="G1" s="1091"/>
      <c r="H1" s="1091"/>
      <c r="I1" s="1091"/>
      <c r="J1" s="1091"/>
      <c r="K1" s="1091"/>
      <c r="L1" s="45"/>
    </row>
    <row r="2" spans="1:12">
      <c r="A2" s="138" t="s">
        <v>123</v>
      </c>
      <c r="B2" s="138"/>
      <c r="C2" s="420"/>
      <c r="D2" s="420"/>
      <c r="E2" s="420"/>
      <c r="F2" s="419"/>
      <c r="G2" s="419"/>
      <c r="H2" s="419"/>
      <c r="I2" s="419"/>
      <c r="J2" s="421"/>
      <c r="K2" s="421"/>
    </row>
    <row r="3" spans="1:12">
      <c r="A3" s="138" t="s">
        <v>446</v>
      </c>
      <c r="B3" s="138"/>
      <c r="C3" s="392"/>
      <c r="D3" s="392"/>
      <c r="E3" s="392"/>
      <c r="F3" s="391"/>
      <c r="G3" s="419"/>
      <c r="H3" s="419"/>
      <c r="I3" s="419"/>
      <c r="J3" s="419"/>
      <c r="K3" s="419"/>
    </row>
    <row r="4" spans="1:12">
      <c r="A4" s="392"/>
      <c r="B4" s="392"/>
      <c r="C4" s="392"/>
      <c r="D4" s="392"/>
      <c r="E4" s="392"/>
      <c r="F4" s="391"/>
      <c r="G4" s="419"/>
      <c r="H4" s="419"/>
      <c r="I4" s="419"/>
      <c r="J4" s="419"/>
      <c r="K4" s="419"/>
    </row>
    <row r="5" spans="1:12" s="38" customFormat="1" ht="18" customHeight="1">
      <c r="A5" s="1093" t="s">
        <v>180</v>
      </c>
      <c r="B5" s="1093"/>
      <c r="C5" s="1093"/>
      <c r="D5" s="1093"/>
      <c r="E5" s="1093"/>
      <c r="F5" s="1093"/>
      <c r="G5" s="1093"/>
      <c r="H5" s="1093"/>
      <c r="I5" s="1093"/>
      <c r="J5" s="1093"/>
      <c r="K5" s="1093"/>
    </row>
    <row r="6" spans="1:12" s="37" customFormat="1" ht="50.25" customHeight="1">
      <c r="A6" s="1094" t="s">
        <v>326</v>
      </c>
      <c r="B6" s="1094"/>
      <c r="C6" s="1094"/>
      <c r="D6" s="1094"/>
      <c r="E6" s="1094"/>
      <c r="F6" s="1094"/>
      <c r="G6" s="1094"/>
      <c r="H6" s="1094"/>
      <c r="I6" s="1094"/>
      <c r="J6" s="1094"/>
      <c r="K6" s="1094"/>
    </row>
    <row r="7" spans="1:12" s="37" customFormat="1" ht="12" customHeight="1">
      <c r="A7" s="1092" t="s">
        <v>489</v>
      </c>
      <c r="B7" s="1092"/>
      <c r="C7" s="1092"/>
      <c r="D7" s="1092"/>
      <c r="E7" s="1092"/>
      <c r="F7" s="1092"/>
      <c r="G7" s="1092"/>
      <c r="H7" s="1092"/>
      <c r="I7" s="1092"/>
      <c r="J7" s="1092"/>
      <c r="K7" s="1092"/>
    </row>
    <row r="8" spans="1:12" ht="13.8" thickBot="1">
      <c r="A8" s="419"/>
      <c r="B8" s="322"/>
      <c r="C8" s="322"/>
      <c r="D8" s="322"/>
      <c r="E8" s="322"/>
      <c r="F8" s="322"/>
      <c r="G8" s="322"/>
      <c r="H8" s="322"/>
      <c r="I8" s="322"/>
      <c r="J8" s="322"/>
      <c r="K8" s="139"/>
    </row>
    <row r="9" spans="1:12" ht="99.75" customHeight="1" thickBot="1">
      <c r="A9" s="57" t="s">
        <v>130</v>
      </c>
      <c r="B9" s="58" t="s">
        <v>336</v>
      </c>
      <c r="C9" s="58" t="s">
        <v>179</v>
      </c>
      <c r="D9" s="59" t="s">
        <v>376</v>
      </c>
      <c r="E9" s="59" t="s">
        <v>380</v>
      </c>
      <c r="F9" s="59" t="s">
        <v>178</v>
      </c>
      <c r="G9" s="59" t="s">
        <v>452</v>
      </c>
      <c r="H9" s="59" t="s">
        <v>176</v>
      </c>
      <c r="I9" s="59" t="s">
        <v>175</v>
      </c>
      <c r="J9" s="59" t="s">
        <v>174</v>
      </c>
      <c r="K9" s="60" t="s">
        <v>173</v>
      </c>
    </row>
    <row r="10" spans="1:12" ht="27.75" customHeight="1">
      <c r="A10" s="143" t="s">
        <v>114</v>
      </c>
      <c r="B10" s="145" t="s">
        <v>172</v>
      </c>
      <c r="C10" s="145"/>
      <c r="D10" s="145"/>
      <c r="E10" s="257"/>
      <c r="F10" s="145"/>
      <c r="G10" s="145"/>
      <c r="H10" s="257">
        <v>0</v>
      </c>
      <c r="I10" s="257">
        <v>0</v>
      </c>
      <c r="J10" s="257">
        <f>SUM(H10:I10)</f>
        <v>0</v>
      </c>
      <c r="K10" s="258">
        <f>J10*G10</f>
        <v>0</v>
      </c>
    </row>
    <row r="11" spans="1:12" ht="27.75" customHeight="1">
      <c r="A11" s="143" t="s">
        <v>113</v>
      </c>
      <c r="B11" s="144" t="s">
        <v>335</v>
      </c>
      <c r="C11" s="145"/>
      <c r="D11" s="145"/>
      <c r="E11" s="257"/>
      <c r="F11" s="145"/>
      <c r="G11" s="145"/>
      <c r="H11" s="257">
        <v>0</v>
      </c>
      <c r="I11" s="257">
        <v>0</v>
      </c>
      <c r="J11" s="257">
        <f>SUM(H11:I11)</f>
        <v>0</v>
      </c>
      <c r="K11" s="258">
        <f>J11*G11</f>
        <v>0</v>
      </c>
    </row>
    <row r="12" spans="1:12" s="39" customFormat="1" ht="27.75" customHeight="1">
      <c r="A12" s="143" t="s">
        <v>111</v>
      </c>
      <c r="B12" s="145" t="s">
        <v>170</v>
      </c>
      <c r="C12" s="145" t="s">
        <v>343</v>
      </c>
      <c r="D12" s="145"/>
      <c r="E12" s="257"/>
      <c r="F12" s="145"/>
      <c r="G12" s="145"/>
      <c r="H12" s="257">
        <v>0</v>
      </c>
      <c r="I12" s="257">
        <v>0</v>
      </c>
      <c r="J12" s="257">
        <f>SUM(H12:I12)</f>
        <v>0</v>
      </c>
      <c r="K12" s="258">
        <f>J12*G12</f>
        <v>0</v>
      </c>
    </row>
    <row r="13" spans="1:12" s="39" customFormat="1" ht="27.75" customHeight="1" thickBot="1">
      <c r="A13" s="147" t="s">
        <v>109</v>
      </c>
      <c r="B13" s="148" t="s">
        <v>171</v>
      </c>
      <c r="C13" s="422"/>
      <c r="D13" s="422"/>
      <c r="E13" s="423"/>
      <c r="F13" s="148"/>
      <c r="G13" s="148"/>
      <c r="H13" s="259">
        <v>0</v>
      </c>
      <c r="I13" s="259">
        <v>0</v>
      </c>
      <c r="J13" s="259">
        <f>SUM(H13:I13)</f>
        <v>0</v>
      </c>
      <c r="K13" s="260">
        <f>J13*G13</f>
        <v>0</v>
      </c>
    </row>
    <row r="14" spans="1:12" s="34" customFormat="1" ht="21" customHeight="1" thickBot="1">
      <c r="A14" s="396"/>
      <c r="G14" s="35" t="s">
        <v>169</v>
      </c>
      <c r="H14" s="252">
        <f>SUM(H10:H13)</f>
        <v>0</v>
      </c>
      <c r="I14" s="253">
        <f>SUM(I10:I13)</f>
        <v>0</v>
      </c>
      <c r="J14" s="253">
        <f>SUM(J10:J13)</f>
        <v>0</v>
      </c>
      <c r="K14" s="254">
        <f>SUM(K10:K13)</f>
        <v>0</v>
      </c>
    </row>
    <row r="15" spans="1:12" s="34" customFormat="1" ht="21" customHeight="1">
      <c r="A15" s="16" t="s">
        <v>168</v>
      </c>
      <c r="B15" s="16"/>
      <c r="G15" s="35"/>
      <c r="H15" s="111"/>
      <c r="I15" s="111"/>
      <c r="J15" s="111"/>
      <c r="K15" s="111"/>
    </row>
    <row r="16" spans="1:12" s="39" customFormat="1">
      <c r="A16" s="16" t="s">
        <v>167</v>
      </c>
      <c r="B16" s="16"/>
      <c r="C16" s="16"/>
      <c r="D16" s="16"/>
      <c r="E16" s="16"/>
      <c r="F16" s="16"/>
    </row>
    <row r="17" spans="1:15" s="39" customFormat="1">
      <c r="A17" s="16" t="s">
        <v>337</v>
      </c>
      <c r="B17" s="16"/>
      <c r="C17" s="16"/>
      <c r="D17" s="16"/>
      <c r="E17" s="16"/>
      <c r="F17" s="389"/>
      <c r="G17" s="389"/>
      <c r="J17" s="389"/>
      <c r="K17" s="389"/>
    </row>
    <row r="18" spans="1:15" s="39" customFormat="1">
      <c r="A18" s="16" t="s">
        <v>355</v>
      </c>
      <c r="B18" s="16"/>
      <c r="C18" s="16"/>
      <c r="D18" s="16"/>
      <c r="E18" s="16"/>
      <c r="F18" s="389"/>
      <c r="G18" s="389"/>
      <c r="J18" s="389"/>
      <c r="K18" s="389"/>
    </row>
    <row r="19" spans="1:15">
      <c r="F19" s="390"/>
      <c r="G19" s="390"/>
      <c r="J19" s="390"/>
      <c r="K19" s="390"/>
      <c r="N19" s="45"/>
      <c r="O19" s="45"/>
    </row>
    <row r="20" spans="1:15">
      <c r="F20" s="1029" t="s">
        <v>86</v>
      </c>
      <c r="G20" s="1029"/>
      <c r="J20" s="1029" t="s">
        <v>86</v>
      </c>
      <c r="K20" s="1029"/>
      <c r="N20" s="45"/>
      <c r="O20" s="45"/>
    </row>
    <row r="21" spans="1:15">
      <c r="F21" s="1014" t="s">
        <v>85</v>
      </c>
      <c r="G21" s="1014"/>
      <c r="J21" s="1014" t="s">
        <v>85</v>
      </c>
      <c r="K21" s="1014"/>
      <c r="N21" s="45"/>
      <c r="O21" s="45"/>
    </row>
  </sheetData>
  <sheetProtection formatCells="0" formatColumns="0" insertRows="0" autoFilter="0"/>
  <mergeCells count="8">
    <mergeCell ref="A1:K1"/>
    <mergeCell ref="A7:K7"/>
    <mergeCell ref="A5:K5"/>
    <mergeCell ref="F21:G21"/>
    <mergeCell ref="J21:K21"/>
    <mergeCell ref="F20:G20"/>
    <mergeCell ref="J20:K20"/>
    <mergeCell ref="A6:K6"/>
  </mergeCells>
  <printOptions horizontalCentered="1"/>
  <pageMargins left="0.74803149606299213" right="0.59055118110236227" top="0.78740157480314965" bottom="0.98425196850393704" header="0.51181102362204722" footer="0.51181102362204722"/>
  <pageSetup paperSize="9" scale="39" orientation="landscape" r:id="rId1"/>
  <headerFooter alignWithMargins="0"/>
  <ignoredErrors>
    <ignoredError sqref="J10:K13" unlockedFormula="1"/>
  </ignoredError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3"/>
  <sheetViews>
    <sheetView view="pageBreakPreview" zoomScaleNormal="100" zoomScaleSheetLayoutView="100" workbookViewId="0">
      <selection activeCell="A8" sqref="A8:M8"/>
    </sheetView>
  </sheetViews>
  <sheetFormatPr defaultColWidth="9.109375" defaultRowHeight="13.2"/>
  <cols>
    <col min="1" max="1" width="4.109375" style="20" customWidth="1"/>
    <col min="2" max="2" width="15.6640625" style="20" customWidth="1"/>
    <col min="3" max="5" width="17.33203125" style="20" customWidth="1"/>
    <col min="6" max="6" width="16.44140625" style="20" bestFit="1" customWidth="1"/>
    <col min="7" max="7" width="19.6640625" style="20" customWidth="1"/>
    <col min="8" max="8" width="17" style="20" customWidth="1"/>
    <col min="9" max="9" width="13.88671875" style="20" customWidth="1"/>
    <col min="10" max="10" width="13.6640625" style="20" customWidth="1"/>
    <col min="11" max="11" width="12.88671875" style="20" customWidth="1"/>
    <col min="12" max="12" width="11.33203125" style="20" customWidth="1"/>
    <col min="13" max="13" width="13.5546875" style="20" customWidth="1"/>
    <col min="14" max="16384" width="9.109375" style="20"/>
  </cols>
  <sheetData>
    <row r="1" spans="1:13" ht="15" customHeight="1">
      <c r="A1" s="1013" t="s">
        <v>454</v>
      </c>
      <c r="B1" s="1013"/>
      <c r="C1" s="1013"/>
      <c r="D1" s="1013"/>
      <c r="E1" s="1013"/>
      <c r="F1" s="1013"/>
      <c r="G1" s="1013"/>
      <c r="H1" s="1013"/>
      <c r="I1" s="1013"/>
      <c r="J1" s="1013"/>
      <c r="K1" s="1013"/>
      <c r="L1" s="1013"/>
      <c r="M1" s="1013"/>
    </row>
    <row r="2" spans="1:13">
      <c r="C2" s="40"/>
      <c r="D2" s="40"/>
      <c r="E2" s="40"/>
      <c r="F2" s="40"/>
      <c r="G2" s="40"/>
      <c r="H2" s="40"/>
      <c r="I2" s="40"/>
      <c r="J2" s="40"/>
      <c r="K2" s="45"/>
      <c r="L2" s="46"/>
    </row>
    <row r="3" spans="1:13">
      <c r="A3" s="1096" t="s">
        <v>184</v>
      </c>
      <c r="B3" s="1096"/>
      <c r="C3" s="1096"/>
      <c r="D3" s="329"/>
      <c r="E3" s="329"/>
      <c r="F3" s="329"/>
      <c r="G3" s="329"/>
      <c r="H3" s="40"/>
      <c r="I3" s="40"/>
      <c r="J3" s="40"/>
      <c r="K3" s="40"/>
      <c r="L3" s="45"/>
      <c r="M3" s="45"/>
    </row>
    <row r="4" spans="1:13">
      <c r="A4" s="1095" t="s">
        <v>455</v>
      </c>
      <c r="B4" s="1095"/>
      <c r="C4" s="1095"/>
      <c r="D4" s="326"/>
      <c r="E4" s="326"/>
      <c r="F4" s="326"/>
      <c r="G4" s="326"/>
      <c r="H4" s="11"/>
      <c r="I4" s="40"/>
      <c r="J4" s="40"/>
      <c r="K4" s="40"/>
      <c r="L4" s="40"/>
      <c r="M4" s="40"/>
    </row>
    <row r="5" spans="1:13">
      <c r="A5" s="326"/>
      <c r="B5" s="326"/>
      <c r="C5" s="326"/>
      <c r="D5" s="326"/>
      <c r="E5" s="326"/>
      <c r="F5" s="326"/>
      <c r="G5" s="326"/>
      <c r="H5" s="11"/>
      <c r="I5" s="40"/>
      <c r="J5" s="40"/>
      <c r="K5" s="40"/>
      <c r="L5" s="40"/>
      <c r="M5" s="40"/>
    </row>
    <row r="6" spans="1:13">
      <c r="A6" s="1097" t="s">
        <v>183</v>
      </c>
      <c r="B6" s="1097"/>
      <c r="C6" s="1097"/>
      <c r="D6" s="1097"/>
      <c r="E6" s="1097"/>
      <c r="F6" s="1097"/>
      <c r="G6" s="1097"/>
      <c r="H6" s="1097"/>
      <c r="I6" s="1097"/>
      <c r="J6" s="1097"/>
      <c r="K6" s="1097"/>
      <c r="L6" s="1097"/>
      <c r="M6" s="1097"/>
    </row>
    <row r="7" spans="1:13" ht="45.75" customHeight="1">
      <c r="A7" s="1098" t="s">
        <v>326</v>
      </c>
      <c r="B7" s="1098"/>
      <c r="C7" s="1098"/>
      <c r="D7" s="1098"/>
      <c r="E7" s="1098"/>
      <c r="F7" s="1098"/>
      <c r="G7" s="1098"/>
      <c r="H7" s="1098"/>
      <c r="I7" s="1098"/>
      <c r="J7" s="1098"/>
      <c r="K7" s="1098"/>
      <c r="L7" s="1098"/>
      <c r="M7" s="1098"/>
    </row>
    <row r="8" spans="1:13">
      <c r="A8" s="1099" t="s">
        <v>490</v>
      </c>
      <c r="B8" s="1100"/>
      <c r="C8" s="1100"/>
      <c r="D8" s="1100"/>
      <c r="E8" s="1100"/>
      <c r="F8" s="1100"/>
      <c r="G8" s="1100"/>
      <c r="H8" s="1100"/>
      <c r="I8" s="1100"/>
      <c r="J8" s="1100"/>
      <c r="K8" s="1100"/>
      <c r="L8" s="1100"/>
      <c r="M8" s="1100"/>
    </row>
    <row r="9" spans="1:13" ht="13.8" thickBot="1">
      <c r="A9" s="40"/>
      <c r="B9" s="325"/>
      <c r="C9" s="325"/>
      <c r="D9" s="325"/>
      <c r="E9" s="325"/>
      <c r="F9" s="325"/>
      <c r="G9" s="325"/>
      <c r="H9" s="325"/>
      <c r="I9" s="325"/>
      <c r="J9" s="325"/>
      <c r="K9" s="325"/>
      <c r="L9" s="325"/>
      <c r="M9" s="36"/>
    </row>
    <row r="10" spans="1:13" ht="96.75" customHeight="1" thickBot="1">
      <c r="A10" s="57" t="s">
        <v>130</v>
      </c>
      <c r="B10" s="59" t="str">
        <f>Słowniki!A1</f>
        <v>Stanowisko</v>
      </c>
      <c r="C10" s="59" t="s">
        <v>372</v>
      </c>
      <c r="D10" s="59" t="str">
        <f>Słowniki!C1</f>
        <v>Główne zadania realizowane w ramach umowy</v>
      </c>
      <c r="E10" s="59" t="str">
        <f>Słowniki!D1</f>
        <v>Wymiar etatu któremu odpowiada czas pracy przy realizacji zadań wynikających z umowy</v>
      </c>
      <c r="F10" s="59" t="s">
        <v>377</v>
      </c>
      <c r="G10" s="59" t="s">
        <v>378</v>
      </c>
      <c r="H10" s="59" t="str">
        <f>Słowniki!G1</f>
        <v>Forma 
zatrudnienia</v>
      </c>
      <c r="I10" s="59" t="str">
        <f>Słowniki!H1</f>
        <v>Okres 
zatrudnienia
(w miesiącach)</v>
      </c>
      <c r="J10" s="59" t="str">
        <f>Słowniki!I1</f>
        <v>Kwota brutto
(na miesiąc)</v>
      </c>
      <c r="K10" s="59" t="str">
        <f>Słowniki!J1</f>
        <v>Pochodne od wynagrodzeń pracodawcy
(na miesiąc)</v>
      </c>
      <c r="L10" s="59" t="str">
        <f>Słowniki!K1</f>
        <v xml:space="preserve">Razem 
w skali 
-1 miesiąca                           </v>
      </c>
      <c r="M10" s="59" t="str">
        <f>Słowniki!L1</f>
        <v>Razem 
w skali -1 roku</v>
      </c>
    </row>
    <row r="11" spans="1:13" ht="57" customHeight="1">
      <c r="A11" s="140" t="s">
        <v>114</v>
      </c>
      <c r="B11" s="141"/>
      <c r="C11" s="141"/>
      <c r="D11" s="219" t="s">
        <v>339</v>
      </c>
      <c r="E11" s="219"/>
      <c r="F11" s="145"/>
      <c r="G11" s="255"/>
      <c r="H11" s="141"/>
      <c r="I11" s="142"/>
      <c r="J11" s="255"/>
      <c r="K11" s="255"/>
      <c r="L11" s="255">
        <f>SUM(J11:K11)</f>
        <v>0</v>
      </c>
      <c r="M11" s="256">
        <f>L11*I11</f>
        <v>0</v>
      </c>
    </row>
    <row r="12" spans="1:13" ht="49.5" customHeight="1">
      <c r="A12" s="143" t="s">
        <v>113</v>
      </c>
      <c r="B12" s="144"/>
      <c r="C12" s="144"/>
      <c r="D12" s="219" t="s">
        <v>339</v>
      </c>
      <c r="E12" s="219"/>
      <c r="F12" s="144"/>
      <c r="G12" s="313"/>
      <c r="H12" s="145"/>
      <c r="I12" s="146"/>
      <c r="J12" s="257"/>
      <c r="K12" s="257"/>
      <c r="L12" s="257">
        <f>SUM(J12:K12)</f>
        <v>0</v>
      </c>
      <c r="M12" s="258">
        <f>L12*I12</f>
        <v>0</v>
      </c>
    </row>
    <row r="13" spans="1:13" ht="57" customHeight="1">
      <c r="A13" s="143" t="s">
        <v>111</v>
      </c>
      <c r="B13" s="145"/>
      <c r="C13" s="145"/>
      <c r="D13" s="219" t="s">
        <v>339</v>
      </c>
      <c r="E13" s="219"/>
      <c r="F13" s="145"/>
      <c r="G13" s="257"/>
      <c r="H13" s="145"/>
      <c r="I13" s="146"/>
      <c r="J13" s="257"/>
      <c r="K13" s="257"/>
      <c r="L13" s="257">
        <f>SUM(J13:K13)</f>
        <v>0</v>
      </c>
      <c r="M13" s="258">
        <f>L13*I13</f>
        <v>0</v>
      </c>
    </row>
    <row r="14" spans="1:13" ht="60" customHeight="1">
      <c r="A14" s="143" t="s">
        <v>109</v>
      </c>
      <c r="B14" s="145"/>
      <c r="C14" s="145"/>
      <c r="D14" s="219" t="s">
        <v>339</v>
      </c>
      <c r="E14" s="219"/>
      <c r="F14" s="145"/>
      <c r="G14" s="257"/>
      <c r="H14" s="145"/>
      <c r="I14" s="146"/>
      <c r="J14" s="257"/>
      <c r="K14" s="257"/>
      <c r="L14" s="257">
        <f>SUM(J14:K14)</f>
        <v>0</v>
      </c>
      <c r="M14" s="258">
        <f>L14*I14</f>
        <v>0</v>
      </c>
    </row>
    <row r="15" spans="1:13" ht="50.25" customHeight="1" thickBot="1">
      <c r="A15" s="147" t="s">
        <v>107</v>
      </c>
      <c r="B15" s="148"/>
      <c r="C15" s="148"/>
      <c r="D15" s="219" t="s">
        <v>339</v>
      </c>
      <c r="E15" s="144"/>
      <c r="F15" s="148"/>
      <c r="G15" s="259"/>
      <c r="H15" s="148"/>
      <c r="I15" s="149"/>
      <c r="J15" s="259"/>
      <c r="K15" s="259"/>
      <c r="L15" s="259">
        <f>SUM(J15:K15)</f>
        <v>0</v>
      </c>
      <c r="M15" s="260">
        <f>L15*I15</f>
        <v>0</v>
      </c>
    </row>
    <row r="16" spans="1:13" ht="20.25" customHeight="1" thickBot="1">
      <c r="A16" s="1101" t="s">
        <v>354</v>
      </c>
      <c r="B16" s="1101"/>
      <c r="C16" s="1101"/>
      <c r="D16" s="34"/>
      <c r="E16" s="34"/>
      <c r="F16" s="34"/>
      <c r="G16" s="34"/>
      <c r="H16" s="34"/>
      <c r="I16" s="44" t="s">
        <v>169</v>
      </c>
      <c r="J16" s="253">
        <f>SUM(J11:J15)</f>
        <v>0</v>
      </c>
      <c r="K16" s="253">
        <f>SUM(K11:K15)</f>
        <v>0</v>
      </c>
      <c r="L16" s="253">
        <f>SUM(L11:L15)</f>
        <v>0</v>
      </c>
      <c r="M16" s="261">
        <f>SUM(M11:M15)</f>
        <v>0</v>
      </c>
    </row>
    <row r="17" spans="1:13">
      <c r="A17" s="16" t="s">
        <v>275</v>
      </c>
      <c r="B17" s="43"/>
      <c r="C17" s="43"/>
      <c r="D17" s="43"/>
      <c r="E17" s="43"/>
      <c r="F17" s="43"/>
      <c r="G17" s="43"/>
      <c r="H17" s="16"/>
      <c r="I17" s="39"/>
      <c r="J17" s="39"/>
      <c r="K17" s="39"/>
      <c r="L17" s="39"/>
      <c r="M17" s="39"/>
    </row>
    <row r="18" spans="1:13">
      <c r="C18" s="389"/>
      <c r="D18" s="389"/>
      <c r="E18" s="16"/>
      <c r="F18" s="389"/>
      <c r="G18" s="389"/>
      <c r="H18" s="16"/>
      <c r="I18" s="39"/>
      <c r="J18" s="39"/>
      <c r="M18" s="39"/>
    </row>
    <row r="19" spans="1:13">
      <c r="C19" s="389"/>
      <c r="D19" s="389"/>
      <c r="E19" s="16"/>
      <c r="F19" s="389"/>
      <c r="G19" s="389"/>
      <c r="J19" s="39"/>
      <c r="M19" s="39"/>
    </row>
    <row r="20" spans="1:13">
      <c r="C20" s="390"/>
      <c r="D20" s="390"/>
      <c r="E20" s="40"/>
      <c r="F20" s="390"/>
      <c r="G20" s="390"/>
      <c r="M20" s="39"/>
    </row>
    <row r="21" spans="1:13">
      <c r="C21" s="41" t="s">
        <v>86</v>
      </c>
      <c r="D21" s="42"/>
      <c r="E21" s="40"/>
      <c r="F21" s="41" t="s">
        <v>86</v>
      </c>
      <c r="G21" s="22"/>
      <c r="M21" s="39"/>
    </row>
    <row r="22" spans="1:13">
      <c r="C22" s="1014" t="s">
        <v>85</v>
      </c>
      <c r="D22" s="1014"/>
      <c r="E22" s="40"/>
      <c r="F22" s="1014" t="s">
        <v>85</v>
      </c>
      <c r="G22" s="1014"/>
      <c r="I22" s="21"/>
      <c r="M22" s="39"/>
    </row>
    <row r="23" spans="1:13">
      <c r="M23" s="39"/>
    </row>
  </sheetData>
  <sheetProtection formatCells="0" formatColumns="0" formatRows="0" insertRows="0" deleteColumns="0" deleteRows="0" autoFilter="0"/>
  <mergeCells count="9">
    <mergeCell ref="A1:M1"/>
    <mergeCell ref="A4:C4"/>
    <mergeCell ref="A3:C3"/>
    <mergeCell ref="C22:D22"/>
    <mergeCell ref="F22:G22"/>
    <mergeCell ref="A6:M6"/>
    <mergeCell ref="A7:M7"/>
    <mergeCell ref="A8:M8"/>
    <mergeCell ref="A16:C16"/>
  </mergeCells>
  <printOptions horizontalCentered="1"/>
  <pageMargins left="0.59055118110236227" right="0.39370078740157483" top="0.59055118110236227" bottom="0.59055118110236227" header="0.39370078740157483" footer="0.39370078740157483"/>
  <pageSetup paperSize="9" scale="71" orientation="landscape" r:id="rId1"/>
  <ignoredErrors>
    <ignoredError sqref="L11:M15" unlockedFormula="1"/>
  </ignoredErrors>
  <extLst>
    <ext xmlns:x14="http://schemas.microsoft.com/office/spreadsheetml/2009/9/main" uri="{CCE6A557-97BC-4b89-ADB6-D9C93CAAB3DF}">
      <x14:dataValidations xmlns:xm="http://schemas.microsoft.com/office/excel/2006/main" count="2">
        <x14:dataValidation type="custom" allowBlank="1" showInputMessage="1" showErrorMessage="1">
          <x14:formula1>
            <xm:f>Słowniki!A1</xm:f>
          </x14:formula1>
          <xm:sqref>B10 D10:E10 H10:M10</xm:sqref>
        </x14:dataValidation>
        <x14:dataValidation type="custom" allowBlank="1" showInputMessage="1" showErrorMessage="1">
          <x14:formula1>
            <xm:f>Słowniki!E2</xm:f>
          </x14:formula1>
          <xm:sqref>F10:F11</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35"/>
  <sheetViews>
    <sheetView view="pageBreakPreview" zoomScaleNormal="100" zoomScaleSheetLayoutView="100" workbookViewId="0">
      <selection activeCell="A25" sqref="A25"/>
    </sheetView>
  </sheetViews>
  <sheetFormatPr defaultColWidth="9.109375" defaultRowHeight="13.2"/>
  <cols>
    <col min="1" max="1" width="3.88671875" style="427" bestFit="1" customWidth="1"/>
    <col min="2" max="2" width="13.33203125" style="427" customWidth="1"/>
    <col min="3" max="3" width="6.6640625" style="427" customWidth="1"/>
    <col min="4" max="4" width="8.5546875" style="426" customWidth="1"/>
    <col min="5" max="5" width="5" style="426" customWidth="1"/>
    <col min="6" max="6" width="8.33203125" style="426" customWidth="1"/>
    <col min="7" max="7" width="18.33203125" style="427" customWidth="1"/>
    <col min="8" max="8" width="13.6640625" style="427" customWidth="1"/>
    <col min="9" max="9" width="11.6640625" style="427" customWidth="1"/>
    <col min="10" max="10" width="13" style="427" customWidth="1"/>
    <col min="11" max="11" width="17.109375" style="427" customWidth="1"/>
    <col min="12" max="12" width="7.88671875" style="427" customWidth="1"/>
    <col min="13" max="13" width="10" style="427" customWidth="1"/>
    <col min="14" max="14" width="8.44140625" style="427" customWidth="1"/>
    <col min="15" max="15" width="13.109375" style="427" customWidth="1"/>
    <col min="16" max="16" width="9.44140625" style="427" customWidth="1"/>
    <col min="17" max="17" width="13.88671875" style="427" customWidth="1"/>
    <col min="18" max="18" width="9.88671875" style="427" customWidth="1"/>
    <col min="19" max="20" width="10.88671875" style="427" customWidth="1"/>
    <col min="21" max="21" width="14.44140625" style="427" customWidth="1"/>
    <col min="22" max="22" width="9.109375" style="427"/>
    <col min="23" max="16384" width="9.109375" style="426"/>
  </cols>
  <sheetData>
    <row r="1" spans="1:23" s="424" customFormat="1" ht="20.25" customHeight="1">
      <c r="A1" s="1104" t="s">
        <v>184</v>
      </c>
      <c r="B1" s="1104"/>
      <c r="C1" s="1104"/>
      <c r="D1" s="1104"/>
      <c r="G1" s="425"/>
      <c r="H1" s="425"/>
      <c r="I1" s="425"/>
      <c r="J1" s="1102" t="s">
        <v>456</v>
      </c>
      <c r="K1" s="1102"/>
      <c r="L1" s="1102"/>
      <c r="M1" s="1102"/>
      <c r="N1" s="1102"/>
      <c r="O1" s="1102"/>
      <c r="P1" s="1102"/>
      <c r="Q1" s="1102"/>
      <c r="R1" s="1102"/>
      <c r="S1" s="1102"/>
      <c r="T1" s="1102"/>
      <c r="U1" s="1102"/>
    </row>
    <row r="2" spans="1:23">
      <c r="A2" s="1103" t="s">
        <v>473</v>
      </c>
      <c r="B2" s="1103"/>
      <c r="C2" s="1103"/>
      <c r="D2" s="1103"/>
      <c r="V2" s="426"/>
    </row>
    <row r="3" spans="1:23" ht="16.5" customHeight="1">
      <c r="A3" s="428"/>
      <c r="B3" s="428"/>
      <c r="C3" s="428"/>
      <c r="K3" s="426"/>
      <c r="O3" s="51"/>
      <c r="P3" s="1106"/>
      <c r="Q3" s="1106"/>
      <c r="R3" s="1106"/>
      <c r="S3" s="1106"/>
      <c r="T3" s="1106"/>
      <c r="U3" s="1106"/>
      <c r="V3" s="426"/>
    </row>
    <row r="4" spans="1:23" s="429" customFormat="1" ht="16.8">
      <c r="A4" s="1107" t="s">
        <v>196</v>
      </c>
      <c r="B4" s="1107"/>
      <c r="C4" s="1107"/>
      <c r="D4" s="1107"/>
      <c r="E4" s="1107"/>
      <c r="F4" s="1107"/>
      <c r="G4" s="1107"/>
      <c r="H4" s="1107"/>
      <c r="I4" s="1107"/>
      <c r="J4" s="1107"/>
      <c r="K4" s="1107"/>
      <c r="L4" s="1107"/>
      <c r="M4" s="1107"/>
      <c r="N4" s="1107"/>
      <c r="O4" s="1107"/>
      <c r="P4" s="1107"/>
      <c r="Q4" s="1107"/>
      <c r="R4" s="1107"/>
      <c r="S4" s="1107"/>
      <c r="T4" s="1107"/>
      <c r="U4" s="1107"/>
    </row>
    <row r="5" spans="1:23" s="429" customFormat="1" ht="34.5" customHeight="1">
      <c r="A5" s="1108" t="s">
        <v>326</v>
      </c>
      <c r="B5" s="1108"/>
      <c r="C5" s="1108"/>
      <c r="D5" s="1108"/>
      <c r="E5" s="1108"/>
      <c r="F5" s="1108"/>
      <c r="G5" s="1108"/>
      <c r="H5" s="1108"/>
      <c r="I5" s="1108"/>
      <c r="J5" s="1108"/>
      <c r="K5" s="1108"/>
      <c r="L5" s="1108"/>
      <c r="M5" s="1108"/>
      <c r="N5" s="1108"/>
      <c r="O5" s="1108"/>
      <c r="P5" s="1108"/>
      <c r="Q5" s="1108"/>
      <c r="R5" s="1108"/>
      <c r="S5" s="1108"/>
      <c r="T5" s="1108"/>
      <c r="U5" s="1108"/>
    </row>
    <row r="6" spans="1:23" s="429" customFormat="1" ht="16.8">
      <c r="A6" s="430"/>
      <c r="B6" s="431"/>
      <c r="C6" s="431"/>
      <c r="D6" s="431"/>
      <c r="E6" s="431"/>
      <c r="F6" s="431"/>
      <c r="G6" s="431" t="s">
        <v>195</v>
      </c>
      <c r="H6" s="1105"/>
      <c r="I6" s="1105"/>
      <c r="J6" s="1105"/>
      <c r="K6" s="432" t="s">
        <v>194</v>
      </c>
      <c r="L6" s="1109"/>
      <c r="M6" s="1109"/>
      <c r="N6" s="1109"/>
      <c r="O6" s="1109"/>
      <c r="P6" s="433"/>
      <c r="Q6" s="433"/>
      <c r="R6" s="433"/>
      <c r="S6" s="433"/>
      <c r="T6" s="433"/>
      <c r="U6" s="434"/>
      <c r="V6" s="429" t="s">
        <v>367</v>
      </c>
      <c r="W6" s="429">
        <f>COUNTIF(E10:E24,"m")</f>
        <v>0</v>
      </c>
    </row>
    <row r="7" spans="1:23" ht="15.75" customHeight="1" thickBot="1">
      <c r="V7" s="426" t="s">
        <v>368</v>
      </c>
      <c r="W7" s="429">
        <f>COUNTIF(E10:E24,"k")</f>
        <v>0</v>
      </c>
    </row>
    <row r="8" spans="1:23" s="438" customFormat="1" ht="31.2" thickBot="1">
      <c r="A8" s="435" t="s">
        <v>130</v>
      </c>
      <c r="B8" s="436" t="str">
        <f>Słowniki!A8</f>
        <v>Nazwisko</v>
      </c>
      <c r="C8" s="436" t="str">
        <f>Słowniki!B8</f>
        <v>Imię</v>
      </c>
      <c r="D8" s="436" t="str">
        <f>Słowniki!C8</f>
        <v>Rok urodzenia</v>
      </c>
      <c r="E8" s="436" t="str">
        <f>Słowniki!D8</f>
        <v>Płeć</v>
      </c>
      <c r="F8" s="436" t="str">
        <f>Słowniki!E8</f>
        <v>Numer licencji pzs</v>
      </c>
      <c r="G8" s="436" t="str">
        <f>Słowniki!F8</f>
        <v xml:space="preserve">Nazwa klubu </v>
      </c>
      <c r="H8" s="436" t="str">
        <f>Słowniki!G8</f>
        <v>Miejscowość</v>
      </c>
      <c r="I8" s="436" t="str">
        <f>Słowniki!H8</f>
        <v>Województwo</v>
      </c>
      <c r="J8" s="436" t="str">
        <f>Słowniki!I8</f>
        <v>Trener klubowy</v>
      </c>
      <c r="K8" s="436" t="s">
        <v>480</v>
      </c>
      <c r="L8" s="436" t="str">
        <f>Słowniki!K8</f>
        <v>Sport</v>
      </c>
      <c r="M8" s="436" t="str">
        <f>Słowniki!L8</f>
        <v>Forma szkolenia</v>
      </c>
      <c r="N8" s="436" t="s">
        <v>482</v>
      </c>
      <c r="O8" s="436" t="str">
        <f>Słowniki!N8</f>
        <v>Podstawa kwalifikacji do szkolenia</v>
      </c>
      <c r="P8" s="436" t="str">
        <f>Słowniki!P8</f>
        <v>Impreza główna</v>
      </c>
      <c r="Q8" s="436" t="str">
        <f>Słowniki!Q8</f>
        <v>Planowane ekfekty rzeczowe szkolenia</v>
      </c>
      <c r="R8" s="437" t="s">
        <v>484</v>
      </c>
      <c r="T8" s="439"/>
    </row>
    <row r="9" spans="1:23" s="441" customFormat="1" ht="13.8" thickBot="1">
      <c r="A9" s="440">
        <v>1</v>
      </c>
      <c r="B9" s="440">
        <v>2</v>
      </c>
      <c r="C9" s="440">
        <v>3</v>
      </c>
      <c r="D9" s="440">
        <v>4</v>
      </c>
      <c r="E9" s="440">
        <v>5</v>
      </c>
      <c r="F9" s="440">
        <v>6</v>
      </c>
      <c r="G9" s="440">
        <v>7</v>
      </c>
      <c r="H9" s="440">
        <v>8</v>
      </c>
      <c r="I9" s="440">
        <v>9</v>
      </c>
      <c r="J9" s="440">
        <v>10</v>
      </c>
      <c r="K9" s="440">
        <v>11</v>
      </c>
      <c r="L9" s="440">
        <v>12</v>
      </c>
      <c r="M9" s="440">
        <v>13</v>
      </c>
      <c r="N9" s="440">
        <v>14</v>
      </c>
      <c r="O9" s="440">
        <v>15</v>
      </c>
      <c r="P9" s="440">
        <v>16</v>
      </c>
      <c r="Q9" s="440">
        <v>17</v>
      </c>
      <c r="R9" s="440">
        <v>18</v>
      </c>
    </row>
    <row r="10" spans="1:23" ht="15" customHeight="1">
      <c r="A10" s="442" t="s">
        <v>114</v>
      </c>
      <c r="B10" s="443"/>
      <c r="C10" s="443"/>
      <c r="D10" s="444"/>
      <c r="E10" s="444"/>
      <c r="F10" s="443"/>
      <c r="G10" s="443"/>
      <c r="H10" s="443"/>
      <c r="I10" s="443"/>
      <c r="J10" s="443"/>
      <c r="K10" s="443"/>
      <c r="L10" s="443"/>
      <c r="M10" s="443"/>
      <c r="N10" s="443"/>
      <c r="O10" s="443"/>
      <c r="P10" s="443"/>
      <c r="Q10" s="443"/>
      <c r="R10" s="443"/>
      <c r="S10" s="426"/>
      <c r="T10" s="426"/>
      <c r="U10" s="426"/>
      <c r="V10" s="426"/>
    </row>
    <row r="11" spans="1:23" ht="15" customHeight="1">
      <c r="A11" s="445" t="s">
        <v>113</v>
      </c>
      <c r="B11" s="446"/>
      <c r="C11" s="446"/>
      <c r="D11" s="447"/>
      <c r="E11" s="447"/>
      <c r="F11" s="446"/>
      <c r="G11" s="446"/>
      <c r="H11" s="446"/>
      <c r="I11" s="446"/>
      <c r="J11" s="446"/>
      <c r="K11" s="446"/>
      <c r="L11" s="446"/>
      <c r="M11" s="446"/>
      <c r="N11" s="446"/>
      <c r="O11" s="446"/>
      <c r="P11" s="446"/>
      <c r="Q11" s="446"/>
      <c r="R11" s="446"/>
      <c r="S11" s="426"/>
      <c r="T11" s="426"/>
      <c r="U11" s="426"/>
      <c r="V11" s="426"/>
    </row>
    <row r="12" spans="1:23" ht="15" customHeight="1">
      <c r="A12" s="442" t="s">
        <v>111</v>
      </c>
      <c r="B12" s="446"/>
      <c r="C12" s="446"/>
      <c r="D12" s="447"/>
      <c r="E12" s="447"/>
      <c r="F12" s="446"/>
      <c r="G12" s="446"/>
      <c r="H12" s="446"/>
      <c r="I12" s="446"/>
      <c r="J12" s="446"/>
      <c r="K12" s="446"/>
      <c r="L12" s="446"/>
      <c r="M12" s="446"/>
      <c r="N12" s="446"/>
      <c r="O12" s="446"/>
      <c r="P12" s="446"/>
      <c r="Q12" s="446"/>
      <c r="R12" s="446"/>
      <c r="S12" s="426"/>
      <c r="T12" s="426"/>
      <c r="U12" s="426"/>
      <c r="V12" s="426"/>
    </row>
    <row r="13" spans="1:23" ht="15" customHeight="1">
      <c r="A13" s="445" t="s">
        <v>109</v>
      </c>
      <c r="B13" s="446"/>
      <c r="C13" s="446"/>
      <c r="D13" s="447"/>
      <c r="E13" s="447"/>
      <c r="F13" s="446"/>
      <c r="G13" s="446"/>
      <c r="H13" s="446"/>
      <c r="I13" s="446"/>
      <c r="J13" s="446"/>
      <c r="K13" s="446"/>
      <c r="L13" s="446"/>
      <c r="M13" s="446"/>
      <c r="N13" s="446"/>
      <c r="O13" s="446"/>
      <c r="P13" s="446"/>
      <c r="Q13" s="446"/>
      <c r="R13" s="446"/>
      <c r="S13" s="426"/>
      <c r="T13" s="426"/>
      <c r="U13" s="426"/>
      <c r="V13" s="426"/>
    </row>
    <row r="14" spans="1:23" ht="15" customHeight="1">
      <c r="A14" s="442" t="s">
        <v>107</v>
      </c>
      <c r="B14" s="446"/>
      <c r="C14" s="446"/>
      <c r="D14" s="447"/>
      <c r="E14" s="447"/>
      <c r="F14" s="446"/>
      <c r="G14" s="446"/>
      <c r="H14" s="446"/>
      <c r="I14" s="446"/>
      <c r="J14" s="446"/>
      <c r="K14" s="446"/>
      <c r="L14" s="446"/>
      <c r="M14" s="446"/>
      <c r="N14" s="446"/>
      <c r="O14" s="446"/>
      <c r="P14" s="446"/>
      <c r="Q14" s="446"/>
      <c r="R14" s="446"/>
      <c r="S14" s="426"/>
      <c r="T14" s="426"/>
      <c r="U14" s="426"/>
      <c r="V14" s="426"/>
    </row>
    <row r="15" spans="1:23" ht="15" customHeight="1">
      <c r="A15" s="445" t="s">
        <v>104</v>
      </c>
      <c r="B15" s="446"/>
      <c r="C15" s="446"/>
      <c r="D15" s="447"/>
      <c r="E15" s="447"/>
      <c r="F15" s="446"/>
      <c r="G15" s="446"/>
      <c r="H15" s="446"/>
      <c r="I15" s="446"/>
      <c r="J15" s="446"/>
      <c r="K15" s="446"/>
      <c r="L15" s="446"/>
      <c r="M15" s="446"/>
      <c r="N15" s="446"/>
      <c r="O15" s="446"/>
      <c r="P15" s="446"/>
      <c r="Q15" s="446"/>
      <c r="R15" s="446"/>
      <c r="S15" s="426"/>
      <c r="T15" s="426"/>
      <c r="U15" s="426"/>
      <c r="V15" s="426"/>
    </row>
    <row r="16" spans="1:23" ht="15" customHeight="1">
      <c r="A16" s="442" t="s">
        <v>103</v>
      </c>
      <c r="B16" s="446"/>
      <c r="C16" s="446"/>
      <c r="D16" s="447"/>
      <c r="E16" s="447"/>
      <c r="F16" s="446"/>
      <c r="G16" s="446"/>
      <c r="H16" s="446"/>
      <c r="I16" s="446"/>
      <c r="J16" s="446"/>
      <c r="K16" s="446"/>
      <c r="L16" s="446"/>
      <c r="M16" s="446"/>
      <c r="N16" s="446"/>
      <c r="O16" s="446"/>
      <c r="P16" s="446"/>
      <c r="Q16" s="446"/>
      <c r="R16" s="446"/>
      <c r="S16" s="426"/>
      <c r="T16" s="426"/>
      <c r="U16" s="426"/>
      <c r="V16" s="426"/>
    </row>
    <row r="17" spans="1:22" ht="15" customHeight="1">
      <c r="A17" s="445" t="s">
        <v>102</v>
      </c>
      <c r="B17" s="446"/>
      <c r="C17" s="446"/>
      <c r="D17" s="447"/>
      <c r="E17" s="447"/>
      <c r="F17" s="446"/>
      <c r="G17" s="446"/>
      <c r="H17" s="446"/>
      <c r="I17" s="446"/>
      <c r="J17" s="446"/>
      <c r="K17" s="446"/>
      <c r="L17" s="446"/>
      <c r="M17" s="446"/>
      <c r="N17" s="446"/>
      <c r="O17" s="446"/>
      <c r="P17" s="446"/>
      <c r="Q17" s="446"/>
      <c r="R17" s="446"/>
      <c r="S17" s="426"/>
      <c r="T17" s="426"/>
      <c r="U17" s="426"/>
      <c r="V17" s="426"/>
    </row>
    <row r="18" spans="1:22" ht="15" customHeight="1">
      <c r="A18" s="442" t="s">
        <v>101</v>
      </c>
      <c r="B18" s="446"/>
      <c r="C18" s="446"/>
      <c r="D18" s="447"/>
      <c r="E18" s="447"/>
      <c r="F18" s="446"/>
      <c r="G18" s="446"/>
      <c r="H18" s="446"/>
      <c r="I18" s="446"/>
      <c r="J18" s="446"/>
      <c r="K18" s="446"/>
      <c r="L18" s="446"/>
      <c r="M18" s="446"/>
      <c r="N18" s="446"/>
      <c r="O18" s="446"/>
      <c r="P18" s="446"/>
      <c r="Q18" s="446"/>
      <c r="R18" s="446"/>
      <c r="S18" s="426"/>
      <c r="T18" s="426"/>
      <c r="U18" s="426"/>
      <c r="V18" s="426"/>
    </row>
    <row r="19" spans="1:22" ht="15" customHeight="1">
      <c r="A19" s="445" t="s">
        <v>99</v>
      </c>
      <c r="B19" s="446"/>
      <c r="C19" s="446"/>
      <c r="D19" s="447"/>
      <c r="E19" s="447"/>
      <c r="F19" s="446"/>
      <c r="G19" s="446"/>
      <c r="H19" s="446"/>
      <c r="I19" s="446"/>
      <c r="J19" s="446"/>
      <c r="K19" s="446"/>
      <c r="L19" s="446"/>
      <c r="M19" s="446"/>
      <c r="N19" s="446"/>
      <c r="O19" s="446"/>
      <c r="P19" s="446"/>
      <c r="Q19" s="446"/>
      <c r="R19" s="446"/>
      <c r="S19" s="426"/>
      <c r="T19" s="426"/>
      <c r="U19" s="426"/>
      <c r="V19" s="426"/>
    </row>
    <row r="20" spans="1:22" ht="15" customHeight="1">
      <c r="A20" s="442" t="s">
        <v>97</v>
      </c>
      <c r="B20" s="446"/>
      <c r="C20" s="446"/>
      <c r="D20" s="447"/>
      <c r="E20" s="447"/>
      <c r="F20" s="446"/>
      <c r="G20" s="446"/>
      <c r="H20" s="446"/>
      <c r="I20" s="446"/>
      <c r="J20" s="446"/>
      <c r="K20" s="446"/>
      <c r="L20" s="446"/>
      <c r="M20" s="446"/>
      <c r="N20" s="446"/>
      <c r="O20" s="446"/>
      <c r="P20" s="446"/>
      <c r="Q20" s="446"/>
      <c r="R20" s="446"/>
      <c r="S20" s="426"/>
      <c r="T20" s="426"/>
      <c r="U20" s="426"/>
      <c r="V20" s="426"/>
    </row>
    <row r="21" spans="1:22" ht="15" customHeight="1">
      <c r="A21" s="445" t="s">
        <v>96</v>
      </c>
      <c r="B21" s="446"/>
      <c r="C21" s="446"/>
      <c r="D21" s="447"/>
      <c r="E21" s="447"/>
      <c r="F21" s="446"/>
      <c r="G21" s="446"/>
      <c r="H21" s="446"/>
      <c r="I21" s="446"/>
      <c r="J21" s="446"/>
      <c r="K21" s="446"/>
      <c r="L21" s="446"/>
      <c r="M21" s="446"/>
      <c r="N21" s="446"/>
      <c r="O21" s="446"/>
      <c r="P21" s="446"/>
      <c r="Q21" s="446"/>
      <c r="R21" s="446"/>
      <c r="S21" s="426"/>
      <c r="T21" s="426"/>
      <c r="U21" s="426"/>
      <c r="V21" s="426"/>
    </row>
    <row r="22" spans="1:22" ht="15" customHeight="1">
      <c r="A22" s="442" t="s">
        <v>95</v>
      </c>
      <c r="B22" s="446"/>
      <c r="C22" s="446"/>
      <c r="D22" s="447"/>
      <c r="E22" s="447"/>
      <c r="F22" s="446"/>
      <c r="G22" s="446"/>
      <c r="H22" s="446"/>
      <c r="I22" s="446"/>
      <c r="J22" s="446"/>
      <c r="K22" s="446"/>
      <c r="L22" s="446"/>
      <c r="M22" s="446"/>
      <c r="N22" s="446"/>
      <c r="O22" s="446"/>
      <c r="P22" s="446"/>
      <c r="Q22" s="446"/>
      <c r="R22" s="446"/>
      <c r="S22" s="426"/>
      <c r="T22" s="426"/>
      <c r="U22" s="426"/>
      <c r="V22" s="426"/>
    </row>
    <row r="23" spans="1:22" ht="15" customHeight="1">
      <c r="A23" s="445" t="s">
        <v>93</v>
      </c>
      <c r="B23" s="446"/>
      <c r="C23" s="446"/>
      <c r="D23" s="447"/>
      <c r="E23" s="447"/>
      <c r="F23" s="446"/>
      <c r="G23" s="446"/>
      <c r="H23" s="446"/>
      <c r="I23" s="446"/>
      <c r="J23" s="446"/>
      <c r="K23" s="446"/>
      <c r="L23" s="446"/>
      <c r="M23" s="446"/>
      <c r="N23" s="446"/>
      <c r="O23" s="446"/>
      <c r="P23" s="446"/>
      <c r="Q23" s="446"/>
      <c r="R23" s="446"/>
      <c r="S23" s="426"/>
      <c r="T23" s="426"/>
      <c r="U23" s="426"/>
      <c r="V23" s="426"/>
    </row>
    <row r="24" spans="1:22" ht="15" customHeight="1">
      <c r="A24" s="442" t="s">
        <v>91</v>
      </c>
      <c r="B24" s="446"/>
      <c r="C24" s="446"/>
      <c r="D24" s="447"/>
      <c r="E24" s="447"/>
      <c r="F24" s="446"/>
      <c r="G24" s="446"/>
      <c r="H24" s="446"/>
      <c r="I24" s="446"/>
      <c r="J24" s="446"/>
      <c r="K24" s="446"/>
      <c r="L24" s="446"/>
      <c r="M24" s="446"/>
      <c r="N24" s="446"/>
      <c r="O24" s="446"/>
      <c r="P24" s="446"/>
      <c r="Q24" s="446"/>
      <c r="R24" s="446"/>
      <c r="S24" s="426"/>
      <c r="T24" s="426"/>
      <c r="U24" s="426"/>
      <c r="V24" s="426"/>
    </row>
    <row r="25" spans="1:22">
      <c r="A25" s="427" t="s">
        <v>88</v>
      </c>
      <c r="U25" s="448"/>
      <c r="V25" s="426"/>
    </row>
    <row r="26" spans="1:22" ht="13.8">
      <c r="A26" s="449" t="s">
        <v>186</v>
      </c>
      <c r="B26" s="426"/>
      <c r="P26" s="450"/>
      <c r="Q26" s="450"/>
      <c r="R26" s="450"/>
      <c r="S26" s="450"/>
      <c r="T26" s="450"/>
      <c r="U26" s="448"/>
      <c r="V26" s="426"/>
    </row>
    <row r="27" spans="1:22" ht="15">
      <c r="A27" s="50"/>
      <c r="B27" s="451" t="s">
        <v>481</v>
      </c>
      <c r="C27" s="452"/>
      <c r="D27" s="452"/>
      <c r="E27" s="452"/>
      <c r="F27" s="452"/>
      <c r="H27" s="452"/>
      <c r="K27" s="9"/>
      <c r="L27" s="10"/>
      <c r="P27" s="453"/>
      <c r="Q27" s="453"/>
      <c r="R27" s="453"/>
      <c r="S27" s="453"/>
      <c r="T27" s="454"/>
      <c r="U27" s="448"/>
      <c r="V27" s="426"/>
    </row>
    <row r="28" spans="1:22" ht="15.6">
      <c r="B28" s="451" t="s">
        <v>483</v>
      </c>
      <c r="C28" s="455"/>
      <c r="D28" s="455"/>
      <c r="E28" s="455"/>
      <c r="F28" s="456"/>
      <c r="H28" s="457"/>
      <c r="K28" s="9"/>
      <c r="L28" s="10"/>
      <c r="P28" s="458"/>
      <c r="Q28" s="459" t="s">
        <v>185</v>
      </c>
      <c r="R28" s="458"/>
      <c r="S28" s="459"/>
      <c r="T28" s="460"/>
      <c r="U28" s="448"/>
      <c r="V28" s="426"/>
    </row>
    <row r="29" spans="1:22" ht="15">
      <c r="B29" s="451" t="s">
        <v>485</v>
      </c>
      <c r="C29" s="461"/>
      <c r="D29" s="461"/>
      <c r="E29" s="461"/>
      <c r="F29" s="462"/>
      <c r="K29" s="9"/>
      <c r="L29" s="10"/>
      <c r="P29" s="463"/>
      <c r="Q29" s="463" t="s">
        <v>85</v>
      </c>
      <c r="R29" s="463"/>
      <c r="S29" s="463"/>
      <c r="T29" s="463"/>
      <c r="U29" s="448"/>
      <c r="V29" s="426"/>
    </row>
    <row r="30" spans="1:22" ht="14.4">
      <c r="B30" s="451"/>
      <c r="C30" s="461"/>
      <c r="D30" s="461"/>
      <c r="E30" s="461"/>
      <c r="F30" s="462"/>
      <c r="P30" s="464"/>
      <c r="Q30" s="464"/>
      <c r="R30" s="464"/>
      <c r="V30" s="426"/>
    </row>
    <row r="31" spans="1:22" ht="13.8">
      <c r="I31" s="450"/>
      <c r="J31" s="450"/>
      <c r="P31" s="450"/>
      <c r="Q31" s="450"/>
      <c r="R31" s="450"/>
      <c r="S31" s="450"/>
      <c r="T31" s="450"/>
      <c r="U31" s="426"/>
      <c r="V31" s="426"/>
    </row>
    <row r="32" spans="1:22" ht="14.4">
      <c r="A32" s="426"/>
      <c r="C32" s="455"/>
      <c r="D32" s="455"/>
      <c r="E32" s="455"/>
      <c r="F32" s="456"/>
      <c r="I32" s="453"/>
      <c r="J32" s="453"/>
      <c r="P32" s="453"/>
      <c r="Q32" s="453"/>
      <c r="R32" s="453"/>
      <c r="S32" s="453"/>
      <c r="T32" s="454"/>
      <c r="U32" s="426"/>
      <c r="V32" s="426"/>
    </row>
    <row r="33" spans="1:22">
      <c r="C33" s="425"/>
      <c r="D33" s="424"/>
      <c r="E33" s="424"/>
      <c r="I33" s="459" t="s">
        <v>86</v>
      </c>
      <c r="J33" s="459"/>
      <c r="P33" s="458"/>
      <c r="Q33" s="459" t="s">
        <v>86</v>
      </c>
      <c r="R33" s="458"/>
      <c r="S33" s="459"/>
      <c r="T33" s="460"/>
      <c r="U33" s="426"/>
      <c r="V33" s="426"/>
    </row>
    <row r="34" spans="1:22">
      <c r="C34" s="425"/>
      <c r="D34" s="424"/>
      <c r="E34" s="424"/>
      <c r="I34" s="463" t="s">
        <v>85</v>
      </c>
      <c r="J34" s="463"/>
      <c r="P34" s="463"/>
      <c r="Q34" s="463" t="s">
        <v>85</v>
      </c>
      <c r="R34" s="463"/>
      <c r="S34" s="463"/>
      <c r="T34" s="463"/>
      <c r="U34" s="426"/>
      <c r="V34" s="426"/>
    </row>
    <row r="35" spans="1:22">
      <c r="A35" s="426"/>
      <c r="B35" s="426"/>
      <c r="C35" s="425"/>
      <c r="D35" s="424"/>
      <c r="E35" s="424"/>
      <c r="I35" s="426"/>
      <c r="J35" s="426"/>
      <c r="K35" s="448"/>
      <c r="S35" s="426"/>
      <c r="T35" s="426"/>
      <c r="U35" s="426"/>
      <c r="V35" s="426"/>
    </row>
  </sheetData>
  <sheetProtection formatCells="0" formatColumns="0" formatRows="0" insertRows="0" deleteRows="0" autoFilter="0"/>
  <mergeCells count="8">
    <mergeCell ref="J1:U1"/>
    <mergeCell ref="A2:D2"/>
    <mergeCell ref="A1:D1"/>
    <mergeCell ref="H6:J6"/>
    <mergeCell ref="P3:U3"/>
    <mergeCell ref="A4:U4"/>
    <mergeCell ref="A5:U5"/>
    <mergeCell ref="L6:O6"/>
  </mergeCells>
  <printOptions horizontalCentered="1"/>
  <pageMargins left="0.59055118110236227" right="0.39370078740157483" top="0.59055118110236227" bottom="0.39370078740157483" header="0.47244094488188981" footer="0.39370078740157483"/>
  <pageSetup paperSize="9" scale="59" orientation="landscape" r:id="rId1"/>
  <extLst>
    <ext xmlns:x14="http://schemas.microsoft.com/office/spreadsheetml/2009/9/main" uri="{CCE6A557-97BC-4b89-ADB6-D9C93CAAB3DF}">
      <x14:dataValidations xmlns:xm="http://schemas.microsoft.com/office/excel/2006/main" count="3">
        <x14:dataValidation type="list" allowBlank="1" showInputMessage="1" showErrorMessage="1">
          <x14:formula1>
            <xm:f>Słowniki!$A$3:$A$4</xm:f>
          </x14:formula1>
          <xm:sqref>E10:E24</xm:sqref>
        </x14:dataValidation>
        <x14:dataValidation type="custom" allowBlank="1" showInputMessage="1" showErrorMessage="1">
          <x14:formula1>
            <xm:f>Słowniki!P8</xm:f>
          </x14:formula1>
          <xm:sqref>P8:Q8</xm:sqref>
        </x14:dataValidation>
        <x14:dataValidation type="custom" allowBlank="1" showInputMessage="1" showErrorMessage="1">
          <x14:formula1>
            <xm:f>Słowniki!A8</xm:f>
          </x14:formula1>
          <xm:sqref>B8:J8 L8:M8 O8</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21</vt:i4>
      </vt:variant>
      <vt:variant>
        <vt:lpstr>Zakresy nazwane</vt:lpstr>
      </vt:variant>
      <vt:variant>
        <vt:i4>105</vt:i4>
      </vt:variant>
    </vt:vector>
  </HeadingPairs>
  <TitlesOfParts>
    <vt:vector size="126" baseType="lpstr">
      <vt:lpstr>START</vt:lpstr>
      <vt:lpstr>WNIOSEK</vt:lpstr>
      <vt:lpstr>Zał. 1</vt:lpstr>
      <vt:lpstr>Zał. 2</vt:lpstr>
      <vt:lpstr>Zał. 3</vt:lpstr>
      <vt:lpstr>Zał. 7</vt:lpstr>
      <vt:lpstr>Zał. 8</vt:lpstr>
      <vt:lpstr>Zał. 9</vt:lpstr>
      <vt:lpstr>Zał. 10</vt:lpstr>
      <vt:lpstr>Zał. 11</vt:lpstr>
      <vt:lpstr>Zał. 12</vt:lpstr>
      <vt:lpstr>Zał. 13</vt:lpstr>
      <vt:lpstr>Zał. 15</vt:lpstr>
      <vt:lpstr>Zał. 21</vt:lpstr>
      <vt:lpstr>Zał. 22</vt:lpstr>
      <vt:lpstr>Zał. 23</vt:lpstr>
      <vt:lpstr>Zał. 24</vt:lpstr>
      <vt:lpstr>Zał. 25</vt:lpstr>
      <vt:lpstr>Zał. 26</vt:lpstr>
      <vt:lpstr>Zał. 28</vt:lpstr>
      <vt:lpstr>Słowniki</vt:lpstr>
      <vt:lpstr>Słowniki!_ftn1</vt:lpstr>
      <vt:lpstr>Słowniki!_ftnref1</vt:lpstr>
      <vt:lpstr>WNIOSEK!Dane_dotyczące_zdolności_realizacyjnej</vt:lpstr>
      <vt:lpstr>WNIOSEK!Data_do</vt:lpstr>
      <vt:lpstr>WNIOSEK!Data_od</vt:lpstr>
      <vt:lpstr>WNIOSEK!Data_utworzenia_wniosku</vt:lpstr>
      <vt:lpstr>WNIOSEK!Email</vt:lpstr>
      <vt:lpstr>WNIOSEK!Faks</vt:lpstr>
      <vt:lpstr>WNIOSEK!Funkcja_osoby_upoważnionej_1</vt:lpstr>
      <vt:lpstr>WNIOSEK!Funkcja_osoby_upoważnionej_2</vt:lpstr>
      <vt:lpstr>Funkcja_osoby_uprawnionej_do_nadzoru_nad_prawidłowością_realizacji_umowy</vt:lpstr>
      <vt:lpstr>Funkcja_osoby_uprawnionej_do_nadzoru_nad_prawidłowością_realizacji_umowy_2</vt:lpstr>
      <vt:lpstr>Funkcja_osoby_uprawnionej_do_nadzoru_nad_prawidłowością_realizacji_umowy_3</vt:lpstr>
      <vt:lpstr>WNIOSEK!funkcja1</vt:lpstr>
      <vt:lpstr>WNIOSEK!funkcja2</vt:lpstr>
      <vt:lpstr>WNIOSEK!funkcja3</vt:lpstr>
      <vt:lpstr>WNIOSEK!gmina</vt:lpstr>
      <vt:lpstr>Imię_osoby_uprawnionej_do_nadzoru_nad_prawidłowością_realizacji_umowy</vt:lpstr>
      <vt:lpstr>Imię_osoby_uprawnionej_do_nadzoru_nad_prawidłowością_realizacji_umowy_2</vt:lpstr>
      <vt:lpstr>Imię_osoby_uprawnionej_do_nadzoru_nad_prawidłowością_realizacji_umowy_3</vt:lpstr>
      <vt:lpstr>WNIOSEK!Inne_informacje</vt:lpstr>
      <vt:lpstr>WNIOSEK!kod_pocztowy</vt:lpstr>
      <vt:lpstr>koszt_razem</vt:lpstr>
      <vt:lpstr>kraj</vt:lpstr>
      <vt:lpstr>kto_FRKF_KN</vt:lpstr>
      <vt:lpstr>kto_jst</vt:lpstr>
      <vt:lpstr>kto_jst_sponsorzy_inne_źródła</vt:lpstr>
      <vt:lpstr>kto_RFKF_KN</vt:lpstr>
      <vt:lpstr>kto_samorząd_sponsorzy_inne</vt:lpstr>
      <vt:lpstr>kto_sponsorzy_samorząd_inne</vt:lpstr>
      <vt:lpstr>kto_własne</vt:lpstr>
      <vt:lpstr>kto_własne_kwota</vt:lpstr>
      <vt:lpstr>kwota_BP_2011_sw</vt:lpstr>
      <vt:lpstr>kwota_BP_2012_sw</vt:lpstr>
      <vt:lpstr>kwota_FRKF_2010_KN_mł_jun</vt:lpstr>
      <vt:lpstr>WNIOSEK!kwota_FRKF_2011_dz_m</vt:lpstr>
      <vt:lpstr>kwota_FRKF_2011_KN_mł_jun</vt:lpstr>
      <vt:lpstr>kwota_FRKF_2011_son</vt:lpstr>
      <vt:lpstr>kwota_FRKF_2012_dz_m</vt:lpstr>
      <vt:lpstr>WNIOSEK!kwota_FRKF_2012_son</vt:lpstr>
      <vt:lpstr>kwota_FRKF_KN</vt:lpstr>
      <vt:lpstr>kwota_jst</vt:lpstr>
      <vt:lpstr>kwota_własnych</vt:lpstr>
      <vt:lpstr>liczba_innych</vt:lpstr>
      <vt:lpstr>liczba_instruktorów</vt:lpstr>
      <vt:lpstr>liczba_licencji_klubowych</vt:lpstr>
      <vt:lpstr>liczba_licencji_sędziowskich</vt:lpstr>
      <vt:lpstr>liczba_licencji_trenerskich</vt:lpstr>
      <vt:lpstr>liczba_licencji_zawodniczych</vt:lpstr>
      <vt:lpstr>liczba_trenerów</vt:lpstr>
      <vt:lpstr>liczba_wolontariuszy</vt:lpstr>
      <vt:lpstr>liczba_zawodników</vt:lpstr>
      <vt:lpstr>WNIOSEK!miejscowość</vt:lpstr>
      <vt:lpstr>WNIOSEK!Miejscowość_złożenia</vt:lpstr>
      <vt:lpstr>WNIOSEK!Nazwa_organizacji</vt:lpstr>
      <vt:lpstr>nazwa_rachunku1</vt:lpstr>
      <vt:lpstr>Nazwisko_osoby_uprawnionej_do_nadzoru_nad_prawidłowością_realizacji_umowy</vt:lpstr>
      <vt:lpstr>Nazwisko_osoby_uprawnionej_do_nadzoru_nad_prawidłowością_realizacji_umowy_2</vt:lpstr>
      <vt:lpstr>Nazwisko_osoby_uprawnionej_do_nadzoru_nad_prawidłowością_realizacji_umowy_3</vt:lpstr>
      <vt:lpstr>WNIOSEK!NIP</vt:lpstr>
      <vt:lpstr>nr_krs</vt:lpstr>
      <vt:lpstr>WNIOSEK!numer_domu</vt:lpstr>
      <vt:lpstr>WNIOSEK!Numer_rachunku_bankowego</vt:lpstr>
      <vt:lpstr>WNIOSEK!Numer_wpływu</vt:lpstr>
      <vt:lpstr>WNIOSEK!Obszar_wydruku</vt:lpstr>
      <vt:lpstr>'Zał. 1'!Obszar_wydruku</vt:lpstr>
      <vt:lpstr>'Zał. 10'!Obszar_wydruku</vt:lpstr>
      <vt:lpstr>'Zał. 11'!Obszar_wydruku</vt:lpstr>
      <vt:lpstr>'Zał. 12'!Obszar_wydruku</vt:lpstr>
      <vt:lpstr>'Zał. 13'!Obszar_wydruku</vt:lpstr>
      <vt:lpstr>'Zał. 2'!Obszar_wydruku</vt:lpstr>
      <vt:lpstr>'Zał. 21'!Obszar_wydruku</vt:lpstr>
      <vt:lpstr>'Zał. 22'!Obszar_wydruku</vt:lpstr>
      <vt:lpstr>'Zał. 23'!Obszar_wydruku</vt:lpstr>
      <vt:lpstr>'Zał. 24'!Obszar_wydruku</vt:lpstr>
      <vt:lpstr>'Zał. 25'!Obszar_wydruku</vt:lpstr>
      <vt:lpstr>'Zał. 3'!Obszar_wydruku</vt:lpstr>
      <vt:lpstr>'Zał. 7'!Obszar_wydruku</vt:lpstr>
      <vt:lpstr>'Zał. 8'!Obszar_wydruku</vt:lpstr>
      <vt:lpstr>WNIOSEK!Od_sponsorów_kwota_1</vt:lpstr>
      <vt:lpstr>WNIOSEK!Ogólna_nazwa_rachunku</vt:lpstr>
      <vt:lpstr>osoba_uprawniona_do_nadzoru_nad_prawidłowością_realizacji_umowy</vt:lpstr>
      <vt:lpstr>osoba_uprawniona_do_nadzoru_nad_prawidłowością_realizacji_umowy_1</vt:lpstr>
      <vt:lpstr>osoba_uprawniona_do_nadzoru_nad_prawidłowością_realizacji_umowy_2</vt:lpstr>
      <vt:lpstr>osoba_uprawniona_do_nadzoru_nad_prawidłowością_realizacji_umowy_3</vt:lpstr>
      <vt:lpstr>WNIOSEK!Powiat</vt:lpstr>
      <vt:lpstr>WNIOSEK!regon</vt:lpstr>
      <vt:lpstr>Sport</vt:lpstr>
      <vt:lpstr>Suma_kwot_środków_BP_sport_wyczynowy</vt:lpstr>
      <vt:lpstr>WNIOSEK!Suma_kwot_środków_dzieci_i_młodzież</vt:lpstr>
      <vt:lpstr>Suma_kwot_środków_FRKF_KN_mł_jun</vt:lpstr>
      <vt:lpstr>WNIOSEK!Suma_kwot_środków_osoby_niepełnosprawne</vt:lpstr>
      <vt:lpstr>WNIOSEK!Szczegółowy_zakres_rzeczowy_zadania</vt:lpstr>
      <vt:lpstr>WNIOSEK!Telefon</vt:lpstr>
      <vt:lpstr>'Zał. 2'!Tytuły_wydruku</vt:lpstr>
      <vt:lpstr>'Zał. 22'!Tytuły_wydruku</vt:lpstr>
      <vt:lpstr>uczestnicy_ogółem</vt:lpstr>
      <vt:lpstr>upoważniona_nazwisko1</vt:lpstr>
      <vt:lpstr>upowżniona_imię_1</vt:lpstr>
      <vt:lpstr>upowżniona_imię_2</vt:lpstr>
      <vt:lpstr>upowżniona_imię_3</vt:lpstr>
      <vt:lpstr>upowżniona_nazwisko2</vt:lpstr>
      <vt:lpstr>upowżniona_nazwisko3</vt:lpstr>
      <vt:lpstr>woj_popr</vt:lpstr>
      <vt:lpstr>WNIOSEK!województwo</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Wydział Sportu Młodzieżowego</dc:creator>
  <cp:lastModifiedBy>Karolina Szkurłat</cp:lastModifiedBy>
  <cp:lastPrinted>2018-12-21T09:32:01Z</cp:lastPrinted>
  <dcterms:created xsi:type="dcterms:W3CDTF">2016-12-14T12:13:21Z</dcterms:created>
  <dcterms:modified xsi:type="dcterms:W3CDTF">2025-01-15T08:03:03Z</dcterms:modified>
</cp:coreProperties>
</file>